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hidePivotFieldList="1" defaultThemeVersion="166925"/>
  <mc:AlternateContent xmlns:mc="http://schemas.openxmlformats.org/markup-compatibility/2006">
    <mc:Choice Requires="x15">
      <x15ac:absPath xmlns:x15ac="http://schemas.microsoft.com/office/spreadsheetml/2010/11/ac" url="/Users/jac/Documents/4-Transparencia/Otros/"/>
    </mc:Choice>
  </mc:AlternateContent>
  <xr:revisionPtr revIDLastSave="0" documentId="13_ncr:1_{0657257B-90C7-F74D-83BF-A6EC0E798BC8}" xr6:coauthVersionLast="47" xr6:coauthVersionMax="47" xr10:uidLastSave="{00000000-0000-0000-0000-000000000000}"/>
  <bookViews>
    <workbookView xWindow="32460" yWindow="460" windowWidth="30660" windowHeight="18000" activeTab="2" xr2:uid="{F11567D6-09F3-CD45-BC56-667ECBB9D28B}"/>
  </bookViews>
  <sheets>
    <sheet name="2021-Gráficos-Contratos" sheetId="3" r:id="rId1"/>
    <sheet name="2021-Todos" sheetId="1" r:id="rId2"/>
    <sheet name="Hoja1" sheetId="4" r:id="rId3"/>
  </sheets>
  <definedNames>
    <definedName name="_xlnm._FilterDatabase" localSheetId="1" hidden="1">'2021-Todos'!$A$1:$G$82</definedName>
    <definedName name="SegmentaciónDeDatos_Modalidad">#N/A</definedName>
    <definedName name="SegmentaciónDeDatos_Procedimiento">#N/A</definedName>
  </definedNames>
  <calcPr calcId="191029"/>
  <pivotCaches>
    <pivotCache cacheId="1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9" i="3" l="1"/>
  <c r="D40" i="3"/>
  <c r="D41" i="3"/>
  <c r="D38" i="3"/>
  <c r="B39" i="3"/>
  <c r="B40" i="3"/>
  <c r="B41" i="3"/>
  <c r="B38" i="3"/>
  <c r="D32" i="3"/>
  <c r="D33" i="3"/>
  <c r="D34" i="3"/>
  <c r="D31" i="3"/>
  <c r="B32" i="3"/>
  <c r="B33" i="3"/>
  <c r="B34" i="3"/>
  <c r="B31" i="3"/>
  <c r="F91" i="1"/>
  <c r="D35" i="3" l="1"/>
  <c r="E38" i="3" s="1"/>
  <c r="B35" i="3"/>
  <c r="C31" i="3" s="1"/>
  <c r="D42" i="3"/>
  <c r="B42" i="3"/>
  <c r="E31" i="3" l="1"/>
  <c r="E39" i="3"/>
  <c r="E40" i="3"/>
  <c r="E33" i="3"/>
  <c r="E41" i="3"/>
  <c r="E42" i="3" s="1"/>
  <c r="E32" i="3"/>
  <c r="E34" i="3"/>
  <c r="C39" i="3"/>
  <c r="C32" i="3"/>
  <c r="C40" i="3"/>
  <c r="C41" i="3"/>
  <c r="C34" i="3"/>
  <c r="C38" i="3"/>
  <c r="C33" i="3"/>
  <c r="E35" i="3" l="1"/>
  <c r="C42" i="3"/>
  <c r="C35" i="3"/>
</calcChain>
</file>

<file path=xl/sharedStrings.xml><?xml version="1.0" encoding="utf-8"?>
<sst xmlns="http://schemas.openxmlformats.org/spreadsheetml/2006/main" count="858" uniqueCount="202">
  <si>
    <t>Abierto</t>
  </si>
  <si>
    <t>Suministros</t>
  </si>
  <si>
    <t>Servicio de contratación Compras e Inventario</t>
  </si>
  <si>
    <t>Servicios</t>
  </si>
  <si>
    <t>Abierto Simplificado</t>
  </si>
  <si>
    <t>Suministro de papel para las diversas Unidades administrativas de la Universidad</t>
  </si>
  <si>
    <t>Obras</t>
  </si>
  <si>
    <t>Suministro, confección, instalación y reparación de los elementos de oscurecimiento, así como el retapizado de la sillería de las diversas unidades administrativas de la Universidad de Alcalá.</t>
  </si>
  <si>
    <t>Servicio de mantenimiento preventivo y correctivo de diversos equipos de laboratorio de la Universidad de Alcalá.</t>
  </si>
  <si>
    <t>Servicio de mantenimiento de diversos equipos de laboratorio de la Universidad de Alcalá</t>
  </si>
  <si>
    <t>Suministro de mascarillas quirúrgicas para limitar la propagación y transmisión de la enfermedad COVID-19 entre los trabajadores de la UAH.</t>
  </si>
  <si>
    <t>Servicios de formación en materia preventiva dirigidos a los trabajadores de la Universidad de Alcalá</t>
  </si>
  <si>
    <t>Control de plagas y colonias de animales en todos los edificios propiedad de la Universidad de Alcalá</t>
  </si>
  <si>
    <t>Total general</t>
  </si>
  <si>
    <t>Suministro, instalación y configuración de la infraestructura de servidores especializados tipo Oracle Database Appliance o equivalente.</t>
  </si>
  <si>
    <t>Suministro con instalación de sistemas de refrigeración para diversos edificios de la Universidad</t>
  </si>
  <si>
    <t>Obras de proyección de espuma rígida de poliuretano en la cara inferior de los forjados cerámicos de la Escuela Politécnica Superior de la Universidad de Alcalá</t>
  </si>
  <si>
    <t>Cuenta de Modalidad</t>
  </si>
  <si>
    <t>Suma de Importe con Impuestos</t>
  </si>
  <si>
    <t>Etiquetas de fila</t>
  </si>
  <si>
    <t>Fin licitación</t>
  </si>
  <si>
    <t>Importe con Impuestos</t>
  </si>
  <si>
    <t>Objeto</t>
  </si>
  <si>
    <t>Expediente</t>
  </si>
  <si>
    <t>Modalidad</t>
  </si>
  <si>
    <t>Organismo</t>
  </si>
  <si>
    <t>Procedimiento</t>
  </si>
  <si>
    <t>2021/064.SUM.NGSP.UC</t>
  </si>
  <si>
    <t>Suministro e instalación de diversos elementos de iluminación y domóticos y su integración con el sistema de gestión y control ya instalado.</t>
  </si>
  <si>
    <t>2021/081.SER.ABRSA.MC</t>
  </si>
  <si>
    <t>2021/075.SER.ABRSA.MC</t>
  </si>
  <si>
    <t>Servicio de mantenimiento y servicio técnico sobre exutorios, ventanas y claraboyas automatizadas, y puertas automatizadas de garaje instaladas en edificios de la Universidad de Alcalá.</t>
  </si>
  <si>
    <t>2021/076.SER.ABRSA.MC</t>
  </si>
  <si>
    <t>Servicio de mantenimiento preventivo del contenedor de nitrógeno líquido para BIOBANCO, ubicado en la Unidad de Cultivos de Células Animales, formado por dos unidades: tanque criogénico CBS Isothermal V-1500 y tanque criogénico asociado Eurocyl.</t>
  </si>
  <si>
    <t>2021/074.SUM.NGSP.UC</t>
  </si>
  <si>
    <t>Suministro de licencias para la obtención del sistema de calificación QS Stars</t>
  </si>
  <si>
    <t>2021/073.SER.ABR.MC</t>
  </si>
  <si>
    <t>Servicio de mantenimiento preventivo, correctivo y predictivo de los Sistemas de Control y Supervisión (sistemas BMS) de las instalaciones de climatización de los edificios propiedad de la Universidad de Alcalá.</t>
  </si>
  <si>
    <t>2021/070.OBR.ABRS.MC</t>
  </si>
  <si>
    <t>Obras de tratamiento de humedades y mejora de la accesibilidad de la fachada norte de la Manzana Fundacional Cisneriana de la UAH</t>
  </si>
  <si>
    <t>2021/071.SUM.ABRSA.MC</t>
  </si>
  <si>
    <t>Suministro de material de oficina para las diversas unidades administrativas de la Universidad de Alcalá</t>
  </si>
  <si>
    <t>2021/068.SER.ABRSA.MC</t>
  </si>
  <si>
    <t>Servicios para la corrección de defectos y adaptación en la instalación eléctrica del Edificio de Arquitectura propiedad de la Universidad de Alcalá.</t>
  </si>
  <si>
    <t>2021/069.SER.ABRSA.MC</t>
  </si>
  <si>
    <t>Servicios para la corrección de defectos y adaptación en la instalación eléctrica del Edificio Politécnico propiedad de la Universidad de Alcalá.</t>
  </si>
  <si>
    <t>2021/066.OBR.ABRS.MC</t>
  </si>
  <si>
    <t>Obras de demolición parcial de los interiores del antiguo Colegio de Huérfanas María Cristina y su entorno, previo a su rehabilitación como nuevo campus de la Universidad de Alcalá en Guadalajara</t>
  </si>
  <si>
    <t>2021/067.SER.ABR.MC.</t>
  </si>
  <si>
    <t>Servicio de mantenimiento de las residencias universitarias</t>
  </si>
  <si>
    <t>2021/059.SUM.ABRSA.M</t>
  </si>
  <si>
    <t>2021/052.SER.ABR.MC</t>
  </si>
  <si>
    <t>Servicio de asesoría en paisajismo y medio ambiente dentro de la redacción del proyecto básico y de ejecución de reforma y ampliación del antiguo Colegio de Huérfanas “María Cristina” como nuevo campus de la UAH en Guadalajara, en sus diferentes fases, así como para la asesoría técnica en la ejecución de las diferentes fases de obra</t>
  </si>
  <si>
    <t>2021/065.SER.ABR.MC</t>
  </si>
  <si>
    <t>Servicios de cualificación de equipos de extracción: vitrinas de gases, cabinas de flujo laminar y cabinas de seguridad biológica, existentes en varios edificios de la Universidad de Alcalá.</t>
  </si>
  <si>
    <t>2021/060.OBR.ABRS.MC</t>
  </si>
  <si>
    <t>Obras de remodelación del camino entre el apeadero y las facultades del Campus Científico-Tecnológico</t>
  </si>
  <si>
    <t>2021/062.OBR.ABRS.MC</t>
  </si>
  <si>
    <t>Obras de reparación y sustitución de pavimentos técnicos del campo de fútbol y pista de atletismo de las instalaciones deportivas en el Campus Científico Tecnológico de la UAH</t>
  </si>
  <si>
    <t>2021/063.SER.ABRSA.MC</t>
  </si>
  <si>
    <t>Servicios para la corrección de defectos y adaptación en la instalación eléctrica del Edificio de Ciencias Ambientales propiedad de la Universidad de Alcalá.</t>
  </si>
  <si>
    <t>2021/061.SER.ABRSA.M</t>
  </si>
  <si>
    <t>Mantenimiento preventivo y correctivo del del espectrofotómetro AGILENT ICP-OES VARIANT 760, ubicado en el Centro de Análisis Químico y Microbiología (CAQYM).</t>
  </si>
  <si>
    <t>2021/053.SER.NGSP.UC</t>
  </si>
  <si>
    <t>Servicio de mantenimiento correctivo (resolución de incidencias) y evolutivo (actualización) del sistema portafirmas de la Universidad de Alcalá</t>
  </si>
  <si>
    <t>2021/012.SUM.ABR.MC</t>
  </si>
  <si>
    <t>Suministro de 8 furgonetas eléctricas y 1 furgoneta GNC (Gas natural comprimido)</t>
  </si>
  <si>
    <t>2021/054.SUM.NGSP.UC</t>
  </si>
  <si>
    <t>Suministro de unidades de la Medalla a la Igualdad de Género Francisca de Nebrija de la Universidad de Alcalá, según diseño realizado por Pilar Vicente de Foronda.</t>
  </si>
  <si>
    <t>2021/057.SUM.ABRSA.MC</t>
  </si>
  <si>
    <t>Suministro del material de laboratorio (Prácticas de laboratorio) necesario para la implementación de las asignaturas de “Mecánica”, “Electromagnetismo” y Campos y Ondas” del primer curso del nuevo grado en Física e Instrumentación Espacial</t>
  </si>
  <si>
    <t>2021/056.PRI.SER.ABRS.MC</t>
  </si>
  <si>
    <t>Póliza de seguros de repatriación de alumnos extranjeros en caso de accidente, enfermedad grave o fallecimiento</t>
  </si>
  <si>
    <t>2021/058.SUM.ABR.MC</t>
  </si>
  <si>
    <t>Sunministro, instalación y soporte de un nodo de cálculo computacional</t>
  </si>
  <si>
    <t>2021/043.SER.ABRSA.MC</t>
  </si>
  <si>
    <t>Mantener y dotar de contenidos a la Página Web del SIECE (www.siece.es), así como la Página Web de la Red de Archivos e Investigadores de la Escritura Popular (RedAIEP) (http://redaiep.es/), comprendiendo el mantenimiento del alojamiento y el dominio de ambas webs, así como la actualización periódica de los contenidos de la web del SIECE (www.siece.es).</t>
  </si>
  <si>
    <t>2021/055.SUM.ABRSA.MC</t>
  </si>
  <si>
    <t>Suministro de puntos de acceso inalámbricos par la red WiFi de la Universidad de Alcalá</t>
  </si>
  <si>
    <t>2021/006.SUM.ABR.MC</t>
  </si>
  <si>
    <t>Suministro de material de fontanería, construcción y carpintería</t>
  </si>
  <si>
    <t>2021/050.SUM.ABRSA.MC</t>
  </si>
  <si>
    <t>2021/049.PRI.NGSP.UC</t>
  </si>
  <si>
    <t>Difusión a través del Congreso del Bienestar organizado por la cadena SER, de la imagen, misión y valores de la Universidad de Alcalá.</t>
  </si>
  <si>
    <t>2021/047.SER.NGSP.UC</t>
  </si>
  <si>
    <t>Servicio de mantenimiento y servicios gestionados del sistema UNIVERSITAS XXI</t>
  </si>
  <si>
    <t>2021/044.OBR.ABR.MC</t>
  </si>
  <si>
    <t>Obras de ejecución de aparcamiento subterráneo para el Campus de la Universidad de Alcalá en Guadalajara</t>
  </si>
  <si>
    <t>2021/018.AM.BASADO5</t>
  </si>
  <si>
    <t>Suministro de 50 equipos de video conferencia</t>
  </si>
  <si>
    <t>2021/038.SER.ABR.MC</t>
  </si>
  <si>
    <t>Servicios profesionales para el asesoramiento a la dirección de obra y dirección de ejecución y para la coordinación de seguridad y salud de las obras de consolidación de cubiertas y estructura de la antigua cárcel de mujeres LA GALERA</t>
  </si>
  <si>
    <t>2021/046.SER.ABRSA.MC</t>
  </si>
  <si>
    <t>Servicio de mantenimiento del sistema de gestión de incidencias y peticiones, así como el suministro de licencias adicionales y renovación de las existentes</t>
  </si>
  <si>
    <t>2021/048.SUM.ABRSA.M</t>
  </si>
  <si>
    <t>Suministro de mobiliario para las diversas dependencias universitarias de la Universidad de Alcalá.</t>
  </si>
  <si>
    <t>2021/034.SUM.ABR.MC</t>
  </si>
  <si>
    <t>Suministro, con instalación y mantenimiento, mediante arrendamiento sin opción de compra, de fuentes de agua.</t>
  </si>
  <si>
    <t>2021/045.SER.ABRSA.MC</t>
  </si>
  <si>
    <t>Servicio de mantenimiento correctivo de los cromatógrafos de líquidos (HPLC) 1100, 1200 y 1220, de la marca Agilent, ubicados en el Centro de Análisis Químico y Microbiología (CAQYM).</t>
  </si>
  <si>
    <t>2021/018.AM.BASADO4</t>
  </si>
  <si>
    <t>60 Pantallas Interactiva con OPS integrado y soporte eléctrico, a pared regulable en altura</t>
  </si>
  <si>
    <t>2021/018.AM BASADO3</t>
  </si>
  <si>
    <t>Suministro e instalación de 150 suministro de cámaras de video Full HD PTZ, con giro e inclinación integrado, que permitan la transmisión de video por IP, compatibilidad con PoE.</t>
  </si>
  <si>
    <t>2021/017.AM.BASADO1</t>
  </si>
  <si>
    <t>Suministro de 290 ordenadores portátiles para su utilización en las aulas de la Universidad de Alcalá</t>
  </si>
  <si>
    <t>2021/018.AM.BASADO2</t>
  </si>
  <si>
    <t>Suministro de 150 proyectores con tecnología LED</t>
  </si>
  <si>
    <t>2021/018.AM.BASADO1</t>
  </si>
  <si>
    <t>Suministro de 1.200 micrófonos unipersonales</t>
  </si>
  <si>
    <t>2021/033.PRI.SER.ABR.UC</t>
  </si>
  <si>
    <t>Servicio de seguro colectivo de salud para personas extranjeras en la Universidad de Alcalá</t>
  </si>
  <si>
    <t>2021/036.OBR.ABRS.MC</t>
  </si>
  <si>
    <t>Obras de sustitución de la cubierta ligera del pabellón polideportivo del campus científico tecnológico de la UAH</t>
  </si>
  <si>
    <t>2021/037.OBR.ABRS.MC</t>
  </si>
  <si>
    <t>Obras de adecuación de acabados interiores, reparación de humedades y cubierta del Colegio de Artistas y Físicos de la UAH (Actual Consejo de Estudiantes)</t>
  </si>
  <si>
    <t>2021/042.SER.ABR.MC</t>
  </si>
  <si>
    <t>Servicio de soporte, monitorización y mantenimiento de la Red Lan de comunicaciones de la Universidad de Alcalá</t>
  </si>
  <si>
    <t>2021/023.SER.ABR.MC</t>
  </si>
  <si>
    <t>Servicio de desarrollo de una aplicación para la gestión de los Estudios Propios</t>
  </si>
  <si>
    <t>2021/040.SER.ABR.MC</t>
  </si>
  <si>
    <t>Servicio de soporte, monitorización y mantenimiento de la Red WiFi de la Universidad de Alcalá</t>
  </si>
  <si>
    <t>2021/041.SER.ABR.MC</t>
  </si>
  <si>
    <t>Servicio de renovación, soporte, monitorización y mantenimiento del equipamiento de seguridad de la red de comunicaciones de la Universidad de Alcalá</t>
  </si>
  <si>
    <t>2021/039.SUM.ABR.MC</t>
  </si>
  <si>
    <t>Suministro de infraestructura de virtualización de la Universidad de Alcalá</t>
  </si>
  <si>
    <t>2021/035.SER.ABRSA.MC</t>
  </si>
  <si>
    <t>Servicio de comercialización del Estudio Propio Máster Internacional en Gestión Universitaria.</t>
  </si>
  <si>
    <t>2021/024.SUM.ABR.MC</t>
  </si>
  <si>
    <t>Suministro, instalación y puesta en funcionamiento de estación topográfica total</t>
  </si>
  <si>
    <t>2021/013.SUM.ABR.MC</t>
  </si>
  <si>
    <t>Suministro con instalación de 2 centralitas de protección contra incendios y sus correspondientes sistemas anexos, con integración de los mismos en la instalación actual del edificio Politécnico de la UAH</t>
  </si>
  <si>
    <t>2021/022.SER.ABR.MC</t>
  </si>
  <si>
    <t>Servicios de operadora de telecomunicaciones</t>
  </si>
  <si>
    <t>2021/014.SER.ABRSA.MC</t>
  </si>
  <si>
    <t>Servicio de actividad preventiva Evaluación de riesgos de los Proyectos de Investigación de la UAH</t>
  </si>
  <si>
    <t>2021/032.SER.ABRSA.MC</t>
  </si>
  <si>
    <t>2021/026.SER.ABR.MC</t>
  </si>
  <si>
    <t>2021/027.SER.ABR.MC.</t>
  </si>
  <si>
    <t>Servicio de soporte, monitorización y mantenimiento del sistema VoIP de la UAH</t>
  </si>
  <si>
    <t>2021/029.SER.ABRSA.MC</t>
  </si>
  <si>
    <t>Servicio de mantenimiento evolutivo y correctivo de las 15 licencias de TOAD propiedad de la UAH.</t>
  </si>
  <si>
    <t>2021/031.SER.ABRSA.MC</t>
  </si>
  <si>
    <t>Mantenimiento preventivo y correctivo del espectrómetro RMN BRUKER AVANCE II 400 MHz</t>
  </si>
  <si>
    <t>2021/003.SER.ABR.MC</t>
  </si>
  <si>
    <t>Mantenimiento total y atención de urgencias de las instalaciones eléctricas de TODOS los edificios.</t>
  </si>
  <si>
    <t>2021/028.SUM.ABR.MC</t>
  </si>
  <si>
    <t>2021/005.SER.ABR.MC</t>
  </si>
  <si>
    <t>Servicio de instalación, mantenimiento y reposición de elementos bacteriostáticos sanitarios en los aseos de los Edificios e Instalaciones de la Universidad de Alcalá.</t>
  </si>
  <si>
    <t>2021/015.SER.ABR.MC</t>
  </si>
  <si>
    <t>Servicio de Laboratorio de Análisis Clínicos (extracción de muestras, análisis clínicos y entrega de resultados) y pruebas complementarias para el Servicio de Prevención Propio de la Universidad de Alcalá.</t>
  </si>
  <si>
    <t>2021/025.SER.ABRSA.MC</t>
  </si>
  <si>
    <t>Servicio de mantenimiento preventivo / preventivo y correctivo, de diversos equipos de laboratorio de la Universidad de Alcalá.</t>
  </si>
  <si>
    <t>2021/021.SER.ABR.MC</t>
  </si>
  <si>
    <t>Servicios de retirada trasporte y eliminación o tratamiento final de residuos sólidos urbanos y residuos peligrosos</t>
  </si>
  <si>
    <t>2021/016.SUM.ABRSA.MC</t>
  </si>
  <si>
    <t>Suministro de 23 consolas de condensación por agua para sustituir a equipos de iguales características averiadas instalados en el edificio del colegio San Pedro y San Pablo propiedad de la Universidad de Alcalá.</t>
  </si>
  <si>
    <t>2021/011.SER.ABRSA.UC</t>
  </si>
  <si>
    <t>Entidad certificadora autorizada que realice las auditorías para la renovación y seguimiento del certificado ISO 14001:2015, para la UAH</t>
  </si>
  <si>
    <t>2021/010.SER.ABRSA.MC</t>
  </si>
  <si>
    <t>2021/007.OBR.ABRS.MC</t>
  </si>
  <si>
    <t>2021/009.SER.ABRSA.MC</t>
  </si>
  <si>
    <t>Servicio de comercialización de la modalidad semipresencial del Máster Universitario en Hidrología y Gestión de Recursos Hídricos 2021-2022.</t>
  </si>
  <si>
    <t>2021/004.SER.ABRSA.MC</t>
  </si>
  <si>
    <t>2020/007.PRI.SER.ABR.MC</t>
  </si>
  <si>
    <t>Seguros de responsabilidad civil y daños materiales</t>
  </si>
  <si>
    <t>2021/001.SUM.ABRSA.MC</t>
  </si>
  <si>
    <t>2020/004.PRI.SER.ABR.MC</t>
  </si>
  <si>
    <t>Servicio de seguro colectivo de vida, accidentes y enfermedad para el personal de la Universidad de Alcalá (C.privado)</t>
  </si>
  <si>
    <t>2020/078.SUM.ABR.MC</t>
  </si>
  <si>
    <t>2020/079.SER.ABR.MC</t>
  </si>
  <si>
    <t>Servicio de recogida y traslado de documentación, enseres, libros y paquetes, así como el traslado, montaje y desmontaje de mobiliario en la Universidad de Alcalá.</t>
  </si>
  <si>
    <t>2020/076.SUM.ABR.MC</t>
  </si>
  <si>
    <t>Suministro de ultracentrífuga y rotores</t>
  </si>
  <si>
    <t>2020/075.SER.ABR.MC</t>
  </si>
  <si>
    <t>Servicio de auditoría económico-financiera de las cuentas anuales de la Universidad de Alcalá y de sus entes dependientes (FGUA, CRUSA y ALCALINGUA, S.A.), sobre los ejercicios 2020, 2021 y 2022</t>
  </si>
  <si>
    <t>2020/077.OBR.ABRS.MC</t>
  </si>
  <si>
    <t>Obras de ejecución de trasplante de árboles de gran porte, movimiento de tierras y excavación arqueológica en área previo a la ejecución del aparcamiento subterráneo para el Campus de la universidad de Alcalá en Guadalajara</t>
  </si>
  <si>
    <t>Contrato Privado</t>
  </si>
  <si>
    <t>Cuenta de Procedimiento</t>
  </si>
  <si>
    <t>Procedimiento:</t>
  </si>
  <si>
    <t>Cuenta</t>
  </si>
  <si>
    <t>%</t>
  </si>
  <si>
    <t>Importe</t>
  </si>
  <si>
    <t>Negociado sin Publicidad</t>
  </si>
  <si>
    <t>Acuerdo Marco</t>
  </si>
  <si>
    <t>Total</t>
  </si>
  <si>
    <t>Modalidad:</t>
  </si>
  <si>
    <t>Notas</t>
  </si>
  <si>
    <t>2021/051.SUM.ABR.MC</t>
  </si>
  <si>
    <t>Alquiler de maquinaria pesada y herramienta de obra para realizar el mantenimiento de las instalaciones y edificios de la Universidad de Alcalá.</t>
  </si>
  <si>
    <t>2021/030.SUM.ABRSA.MC</t>
  </si>
  <si>
    <t>Suministro de las soluciones Diphoterine®o equivalente, Hexafluorine® o equivalente y gluconato cálcico.</t>
  </si>
  <si>
    <t>2021/008.SER.NGSP.MC</t>
  </si>
  <si>
    <t>Servicio de asesoría en paisajismo y medio ambiente dentro de la redacción del proyecto básico y de ejecución de reforma y ampliación del antiguo Colegio de Huérfanas “María Cristina” como nuevo campus de la Universidad de Alcalá en Guadalajara, en sus diferentes fases, así como para la asesoría técnica en la ejecución de las diferentes fases de obra</t>
  </si>
  <si>
    <t>2021/002.SER.ABRSA.MC</t>
  </si>
  <si>
    <t>Desierto</t>
  </si>
  <si>
    <t>2021/072.SUM.ABR.MC</t>
  </si>
  <si>
    <t>Suministro de títulos universitarios oficiales, suplementos europeos al título, títulos erasmus mundus y títulos propios de la UAH tanto en formato papel como copias digitales auténticas de títulos oficiales, SET en formato electrónico y títulos propios electrónicos</t>
  </si>
  <si>
    <t>2021/027.SER.ABR.MC</t>
  </si>
  <si>
    <t>Anulado</t>
  </si>
  <si>
    <t>Licitación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</si>
</sst>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5" x14ac:knownFonts="1">
    <font>
      <sz val="12"/>
      <color theme="1"/>
      <name val="Calibri"/>
      <family val="2"/>
      <scheme val="minor"/>
    </font>
    <font>
      <b/>
      <sz val="12"/>
      <color theme="1"/>
      <name val="Calibri"/>
      <family val="2"/>
      <scheme val="minor"/>
    </font>
    <font>
      <u/>
      <sz val="12"/>
      <color theme="10"/>
      <name val="Calibri"/>
      <family val="2"/>
      <scheme val="minor"/>
    </font>
    <font>
      <sz val="12"/>
      <color theme="1"/>
      <name val="Calibri"/>
      <family val="2"/>
      <scheme val="minor"/>
    </font>
    <font>
      <sz val="13"/>
      <color rgb="FF555555"/>
      <name val="Calibri"/>
      <family val="2"/>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32">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8" fontId="0" fillId="0" borderId="0" xfId="0" applyNumberFormat="1" applyAlignment="1">
      <alignment horizontal="center" vertical="center"/>
    </xf>
    <xf numFmtId="8" fontId="0" fillId="0" borderId="0" xfId="0" applyNumberFormat="1" applyAlignment="1">
      <alignment wrapText="1"/>
    </xf>
    <xf numFmtId="0" fontId="0" fillId="0" borderId="0" xfId="0" applyAlignment="1">
      <alignment vertical="center" wrapText="1"/>
    </xf>
    <xf numFmtId="0" fontId="2" fillId="0" borderId="0" xfId="1" applyAlignment="1">
      <alignment vertical="center" wrapText="1"/>
    </xf>
    <xf numFmtId="0" fontId="0" fillId="0" borderId="0" xfId="0" applyAlignment="1">
      <alignment wrapText="1"/>
    </xf>
    <xf numFmtId="8" fontId="0" fillId="0" borderId="0" xfId="0" applyNumberFormat="1" applyAlignment="1">
      <alignment horizontal="center" vertical="center" wrapText="1"/>
    </xf>
    <xf numFmtId="0" fontId="0" fillId="0" borderId="0" xfId="0" applyAlignment="1">
      <alignment horizontal="left" vertical="center" wrapText="1"/>
    </xf>
    <xf numFmtId="8" fontId="0" fillId="0" borderId="0" xfId="0" applyNumberFormat="1" applyAlignment="1">
      <alignment horizontal="right" vertical="center" wrapText="1"/>
    </xf>
    <xf numFmtId="0" fontId="0" fillId="0" borderId="0" xfId="0" pivotButton="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8" fontId="0" fillId="0" borderId="0" xfId="0" applyNumberFormat="1" applyAlignment="1">
      <alignment vertical="center" wrapText="1"/>
    </xf>
    <xf numFmtId="0" fontId="0" fillId="0" borderId="0" xfId="0" applyNumberFormat="1" applyAlignment="1">
      <alignment horizontal="center" vertical="center" wrapText="1"/>
    </xf>
    <xf numFmtId="0" fontId="0" fillId="0" borderId="0" xfId="0" applyNumberFormat="1"/>
    <xf numFmtId="0" fontId="0" fillId="0" borderId="0" xfId="0" applyAlignment="1">
      <alignment horizontal="left" indent="1"/>
    </xf>
    <xf numFmtId="0" fontId="0" fillId="0" borderId="0" xfId="0" pivotButton="1" applyAlignment="1">
      <alignment wrapText="1"/>
    </xf>
    <xf numFmtId="0" fontId="4" fillId="0" borderId="0" xfId="0" applyFont="1" applyAlignment="1">
      <alignment vertical="center" wrapText="1"/>
    </xf>
    <xf numFmtId="0" fontId="0" fillId="0" borderId="0" xfId="0" applyAlignment="1">
      <alignment horizontal="center"/>
    </xf>
    <xf numFmtId="0" fontId="0" fillId="2" borderId="1" xfId="0" applyFill="1" applyBorder="1"/>
    <xf numFmtId="164" fontId="0" fillId="0" borderId="0" xfId="2" applyNumberFormat="1" applyFont="1" applyAlignment="1">
      <alignment horizontal="center"/>
    </xf>
    <xf numFmtId="165" fontId="0" fillId="0" borderId="0" xfId="0" applyNumberFormat="1" applyAlignment="1">
      <alignment horizontal="center"/>
    </xf>
    <xf numFmtId="165" fontId="0" fillId="2" borderId="1" xfId="0" applyNumberFormat="1" applyFill="1" applyBorder="1"/>
    <xf numFmtId="9" fontId="0" fillId="2" borderId="1" xfId="2" applyFont="1" applyFill="1" applyBorder="1"/>
    <xf numFmtId="0" fontId="1" fillId="2" borderId="0" xfId="0" applyFont="1" applyFill="1"/>
    <xf numFmtId="0" fontId="1" fillId="2" borderId="0" xfId="0" applyFont="1" applyFill="1" applyAlignment="1">
      <alignment horizontal="center"/>
    </xf>
    <xf numFmtId="14" fontId="1" fillId="0" borderId="0" xfId="0" applyNumberFormat="1" applyFont="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cellXfs>
  <cellStyles count="3">
    <cellStyle name="Hipervínculo" xfId="1" builtinId="8"/>
    <cellStyle name="Normal" xfId="0" builtinId="0"/>
    <cellStyle name="Porcentaje" xfId="2" builtinId="5"/>
  </cellStyles>
  <dxfs count="14">
    <dxf>
      <alignment horizontal="center"/>
    </dxf>
    <dxf>
      <numFmt numFmtId="0" formatCode="General"/>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horizontal="right"/>
    </dxf>
    <dxf>
      <numFmt numFmtId="12" formatCode="#,##0.00\ &quot;€&quot;;[Red]\-#,##0.00\ &quot;€&quot;"/>
      <alignment horizontal="center" vertical="center"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[2021-Licitaciones-UAH.xlsx]2021-Gráficos-Contratos!TablaDinámica6</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464019851116628"/>
          <c:y val="2.9055690072639227E-2"/>
          <c:w val="0.86062034739454096"/>
          <c:h val="0.87680387409200966"/>
        </c:manualLayout>
      </c:layout>
      <c:barChart>
        <c:barDir val="col"/>
        <c:grouping val="clustered"/>
        <c:varyColors val="0"/>
        <c:ser>
          <c:idx val="0"/>
          <c:order val="0"/>
          <c:tx>
            <c:strRef>
              <c:f>'2021-Gráficos-Contratos'!$B$1</c:f>
              <c:strCache>
                <c:ptCount val="1"/>
                <c:pt idx="0">
                  <c:v>Cuenta de Procedimiento</c:v>
                </c:pt>
              </c:strCache>
            </c:strRef>
          </c:tx>
          <c:spPr>
            <a:solidFill>
              <a:schemeClr val="accent1"/>
            </a:solidFill>
            <a:ln>
              <a:noFill/>
            </a:ln>
            <a:effectLst/>
          </c:spPr>
          <c:invertIfNegative val="0"/>
          <c:cat>
            <c:multiLvlStrRef>
              <c:f>'2021-Gráficos-Contratos'!$A$2:$A$8</c:f>
              <c:multiLvlStrCache>
                <c:ptCount val="3"/>
                <c:lvl>
                  <c:pt idx="0">
                    <c:v>Abierto</c:v>
                  </c:pt>
                  <c:pt idx="1">
                    <c:v>Abierto</c:v>
                  </c:pt>
                  <c:pt idx="2">
                    <c:v>Abierto</c:v>
                  </c:pt>
                </c:lvl>
                <c:lvl>
                  <c:pt idx="0">
                    <c:v>Obras</c:v>
                  </c:pt>
                  <c:pt idx="1">
                    <c:v>Servicios</c:v>
                  </c:pt>
                  <c:pt idx="2">
                    <c:v>Suministros</c:v>
                  </c:pt>
                </c:lvl>
              </c:multiLvlStrCache>
            </c:multiLvlStrRef>
          </c:cat>
          <c:val>
            <c:numRef>
              <c:f>'2021-Gráficos-Contratos'!$B$2:$B$8</c:f>
              <c:numCache>
                <c:formatCode>General</c:formatCode>
                <c:ptCount val="3"/>
                <c:pt idx="0">
                  <c:v>1</c:v>
                </c:pt>
                <c:pt idx="1">
                  <c:v>21</c:v>
                </c:pt>
                <c:pt idx="2">
                  <c:v>10</c:v>
                </c:pt>
              </c:numCache>
            </c:numRef>
          </c:val>
          <c:extLst>
            <c:ext xmlns:c16="http://schemas.microsoft.com/office/drawing/2014/chart" uri="{C3380CC4-5D6E-409C-BE32-E72D297353CC}">
              <c16:uniqueId val="{00000001-2056-8749-8416-2F97E0E52F48}"/>
            </c:ext>
          </c:extLst>
        </c:ser>
        <c:ser>
          <c:idx val="1"/>
          <c:order val="1"/>
          <c:tx>
            <c:strRef>
              <c:f>'2021-Gráficos-Contratos'!$C$1</c:f>
              <c:strCache>
                <c:ptCount val="1"/>
                <c:pt idx="0">
                  <c:v>Suma de Importe con Impuestos</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'2021-Gráficos-Contratos'!$A$2:$A$8</c:f>
              <c:multiLvlStrCache>
                <c:ptCount val="3"/>
                <c:lvl>
                  <c:pt idx="0">
                    <c:v>Abierto</c:v>
                  </c:pt>
                  <c:pt idx="1">
                    <c:v>Abierto</c:v>
                  </c:pt>
                  <c:pt idx="2">
                    <c:v>Abierto</c:v>
                  </c:pt>
                </c:lvl>
                <c:lvl>
                  <c:pt idx="0">
                    <c:v>Obras</c:v>
                  </c:pt>
                  <c:pt idx="1">
                    <c:v>Servicios</c:v>
                  </c:pt>
                  <c:pt idx="2">
                    <c:v>Suministros</c:v>
                  </c:pt>
                </c:lvl>
              </c:multiLvlStrCache>
            </c:multiLvlStrRef>
          </c:cat>
          <c:val>
            <c:numRef>
              <c:f>'2021-Gráficos-Contratos'!$C$2:$C$8</c:f>
              <c:numCache>
                <c:formatCode>General</c:formatCode>
                <c:ptCount val="3"/>
                <c:pt idx="0">
                  <c:v>8910722.4399999995</c:v>
                </c:pt>
                <c:pt idx="1">
                  <c:v>6819459.5299999993</c:v>
                </c:pt>
                <c:pt idx="2">
                  <c:v>2404696.11</c:v>
                </c:pt>
              </c:numCache>
            </c:numRef>
          </c:val>
          <c:extLst>
            <c:ext xmlns:c16="http://schemas.microsoft.com/office/drawing/2014/chart" uri="{C3380CC4-5D6E-409C-BE32-E72D297353CC}">
              <c16:uniqueId val="{00000002-2056-8749-8416-2F97E0E52F48}"/>
            </c:ext>
          </c:extLst>
        </c:ser>
        <c:dLbls>
          <c:showLegendKey val="0"/>
          <c:showVal val="0"/>
          <c:showCatName val="0"/>
          <c:showSerName val="0"/>
          <c:showPercent val="0"/>
          <c:showBubbleSize val="0"/>
        </c:dLbls>
        <c:gapWidth val="219"/>
        <c:overlap val="-27"/>
        <c:axId val="638790607"/>
        <c:axId val="638720943"/>
      </c:barChart>
      <c:catAx>
        <c:axId val="63879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38720943"/>
        <c:crosses val="autoZero"/>
        <c:auto val="1"/>
        <c:lblAlgn val="ctr"/>
        <c:lblOffset val="100"/>
        <c:noMultiLvlLbl val="0"/>
      </c:catAx>
      <c:valAx>
        <c:axId val="6387209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38790607"/>
        <c:crosses val="autoZero"/>
        <c:crossBetween val="between"/>
        <c:majorUnit val="4000000"/>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Modalidad (cuenta)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'2021-Gráficos-Contratos'!$B$30</c:f>
              <c:strCache>
                <c:ptCount val="1"/>
                <c:pt idx="0">
                  <c:v>Cuenta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'2021-Gráficos-Contratos'!$A$31:$A$34</c:f>
              <c:strCache>
                <c:ptCount val="4"/>
                <c:pt idx="0">
                  <c:v>Contrato Privado</c:v>
                </c:pt>
                <c:pt idx="1">
                  <c:v>Obras</c:v>
                </c:pt>
                <c:pt idx="2">
                  <c:v>Servicios</c:v>
                </c:pt>
                <c:pt idx="3">
                  <c:v>Suministros</c:v>
                </c:pt>
              </c:strCache>
            </c:strRef>
          </c:cat>
          <c:val>
            <c:numRef>
              <c:f>'2021-Gráficos-Contratos'!$B$31:$B$34</c:f>
              <c:numCache>
                <c:formatCode>General</c:formatCode>
                <c:ptCount val="4"/>
                <c:pt idx="0">
                  <c:v>1</c:v>
                </c:pt>
                <c:pt idx="1">
                  <c:v>9</c:v>
                </c:pt>
                <c:pt idx="2">
                  <c:v>47</c:v>
                </c:pt>
                <c:pt idx="3">
                  <c:v>30</c:v>
                </c:pt>
              </c:numCache>
            </c:numRef>
          </c:val>
          <c:extLst>
            <c:ext xmlns:c16="http://schemas.microsoft.com/office/drawing/2014/chart" uri="{C3380CC4-5D6E-409C-BE32-E72D297353CC}">
              <c16:uniqueId val="{00000000-AFE5-604E-A419-CD578317FE96}"/>
            </c:ext>
          </c:extLst>
        </c:ser>
        <c:dLbls>
          <c:showLegendKey val="0"/>
          <c:showVal val="0"/>
          <c:showCatName val="0"/>
          <c:showSerName val="0"/>
          <c:showPercent val="0"/>
          <c:showBubbleSize val="0"/>
        </c:dLbls>
        <c:gapWidth val="219"/>
        <c:overlap val="-27"/>
        <c:axId val="625748543"/>
        <c:axId val="625723471"/>
      </c:barChart>
      <c:catAx>
        <c:axId val="625748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crossAx val="625723471"/>
        <c:crosses val="autoZero"/>
        <c:auto val="1"/>
        <c:lblAlgn val="ctr"/>
        <c:lblOffset val="100"/>
        <c:noMultiLvlLbl val="0"/>
      </c:catAx>
      <c:valAx>
        <c:axId val="625723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25748543"/>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Modalidad (% cuenta)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7548335869780984"/>
          <c:y val="0.22338144329896908"/>
          <c:w val="0.77829815390723223"/>
          <c:h val="0.61215809188899928"/>
        </c:manualLayout>
      </c:layout>
      <c:doughnutChart>
        <c:varyColors val="1"/>
        <c:ser>
          <c:idx val="0"/>
          <c:order val="0"/>
          <c:tx>
            <c:strRef>
              <c:f>'2021-Gráficos-Contratos'!$C$30</c:f>
              <c:strCache>
                <c:ptCount val="1"/>
                <c:pt idx="0">
                  <c:v>%</c:v>
                </c:pt>
              </c:strCache>
            </c:strRef>
          </c:tx>
          <c:spPr>
            <a:ln>
              <a:noFill/>
            </a:ln>
          </c:spPr>
          <c:explosion val="21"/>
          <c:dPt>
            <c:idx val="0"/>
            <c:bubble3D val="0"/>
            <c:spPr>
              <a:solidFill>
                <a:schemeClr val="accent1"/>
              </a:solidFill>
              <a:ln>
                <a:noFill/>
              </a:ln>
              <a:effectLst/>
            </c:spPr>
            <c:extLst>
              <c:ext xmlns:c16="http://schemas.microsoft.com/office/drawing/2014/chart" uri="{C3380CC4-5D6E-409C-BE32-E72D297353CC}">
                <c16:uniqueId val="{00000004-84A7-E943-8C55-A1AB31719916}"/>
              </c:ext>
            </c:extLst>
          </c:dPt>
          <c:dPt>
            <c:idx val="1"/>
            <c:bubble3D val="0"/>
            <c:spPr>
              <a:solidFill>
                <a:schemeClr val="accent2"/>
              </a:solidFill>
              <a:ln>
                <a:noFill/>
              </a:ln>
              <a:effectLst/>
            </c:spPr>
            <c:extLst>
              <c:ext xmlns:c16="http://schemas.microsoft.com/office/drawing/2014/chart" uri="{C3380CC4-5D6E-409C-BE32-E72D297353CC}">
                <c16:uniqueId val="{00000005-84A7-E943-8C55-A1AB31719916}"/>
              </c:ext>
            </c:extLst>
          </c:dPt>
          <c:dPt>
            <c:idx val="2"/>
            <c:bubble3D val="0"/>
            <c:spPr>
              <a:solidFill>
                <a:schemeClr val="accent3"/>
              </a:solidFill>
              <a:ln>
                <a:noFill/>
              </a:ln>
              <a:effectLst/>
            </c:spPr>
            <c:extLst>
              <c:ext xmlns:c16="http://schemas.microsoft.com/office/drawing/2014/chart" uri="{C3380CC4-5D6E-409C-BE32-E72D297353CC}">
                <c16:uniqueId val="{00000002-84A7-E943-8C55-A1AB31719916}"/>
              </c:ext>
            </c:extLst>
          </c:dPt>
          <c:dPt>
            <c:idx val="3"/>
            <c:bubble3D val="0"/>
            <c:spPr>
              <a:solidFill>
                <a:schemeClr val="accent4"/>
              </a:solidFill>
              <a:ln>
                <a:noFill/>
              </a:ln>
              <a:effectLst/>
            </c:spPr>
            <c:extLst>
              <c:ext xmlns:c16="http://schemas.microsoft.com/office/drawing/2014/chart" uri="{C3380CC4-5D6E-409C-BE32-E72D297353CC}">
                <c16:uniqueId val="{00000003-84A7-E943-8C55-A1AB31719916}"/>
              </c:ext>
            </c:extLst>
          </c:dPt>
          <c:dLbls>
            <c:dLbl>
              <c:idx val="0"/>
              <c:layout>
                <c:manualLayout>
                  <c:x val="-0.46218487394957986"/>
                  <c:y val="-2.057613168724279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7-E943-8C55-A1AB31719916}"/>
                </c:ext>
              </c:extLst>
            </c:dLbl>
            <c:dLbl>
              <c:idx val="1"/>
              <c:layout>
                <c:manualLayout>
                  <c:x val="0.22268907563025211"/>
                  <c:y val="-5.76131687242798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A7-E943-8C55-A1AB31719916}"/>
                </c:ext>
              </c:extLst>
            </c:dLbl>
            <c:dLbl>
              <c:idx val="2"/>
              <c:layout>
                <c:manualLayout>
                  <c:x val="0.13445378151260504"/>
                  <c:y val="0.1769547325102880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A7-E943-8C55-A1AB31719916}"/>
                </c:ext>
              </c:extLst>
            </c:dLbl>
            <c:dLbl>
              <c:idx val="3"/>
              <c:layout>
                <c:manualLayout>
                  <c:x val="-0.18067226890756305"/>
                  <c:y val="0.45894118281893675"/>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manualLayout>
                      <c:w val="0.27451697214318793"/>
                      <c:h val="0.14817075551506476"/>
                    </c:manualLayout>
                  </c15:layout>
                </c:ext>
                <c:ext xmlns:c16="http://schemas.microsoft.com/office/drawing/2014/chart" uri="{C3380CC4-5D6E-409C-BE32-E72D297353CC}">
                  <c16:uniqueId val="{00000003-84A7-E943-8C55-A1AB317199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'2021-Gráficos-Contratos'!$A$31:$A$34</c:f>
              <c:strCache>
                <c:ptCount val="4"/>
                <c:pt idx="0">
                  <c:v>Contrato Privado</c:v>
                </c:pt>
                <c:pt idx="1">
                  <c:v>Obras</c:v>
                </c:pt>
                <c:pt idx="2">
                  <c:v>Servicios</c:v>
                </c:pt>
                <c:pt idx="3">
                  <c:v>Suministros</c:v>
                </c:pt>
              </c:strCache>
            </c:strRef>
          </c:cat>
          <c:val>
            <c:numRef>
              <c:f>'2021-Gráficos-Contratos'!$C$31:$C$34</c:f>
              <c:numCache>
                <c:formatCode>0.0%</c:formatCode>
                <c:ptCount val="4"/>
                <c:pt idx="0">
                  <c:v>1.1494252873563218E-2</c:v>
                </c:pt>
                <c:pt idx="1">
                  <c:v>0.10344827586206896</c:v>
                </c:pt>
                <c:pt idx="2">
                  <c:v>0.54022988505747127</c:v>
                </c:pt>
                <c:pt idx="3">
                  <c:v>0.34482758620689657</c:v>
                </c:pt>
              </c:numCache>
            </c:numRef>
          </c:val>
          <c:extLst>
            <c:ext xmlns:c16="http://schemas.microsoft.com/office/drawing/2014/chart" uri="{C3380CC4-5D6E-409C-BE32-E72D297353CC}">
              <c16:uniqueId val="{00000000-84A7-E943-8C55-A1AB317199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Procedimiento (cuenta)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'2021-Gráficos-Contratos'!$B$30</c:f>
              <c:strCache>
                <c:ptCount val="1"/>
                <c:pt idx="0">
                  <c:v>Cuenta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'2021-Gráficos-Contratos'!$A$38:$A$41</c:f>
              <c:strCache>
                <c:ptCount val="4"/>
                <c:pt idx="0">
                  <c:v>Acuerdo Marco</c:v>
                </c:pt>
                <c:pt idx="1">
                  <c:v>Abierto</c:v>
                </c:pt>
                <c:pt idx="2">
                  <c:v>Abierto Simplificado</c:v>
                </c:pt>
                <c:pt idx="3">
                  <c:v>Negociado sin Publicidad</c:v>
                </c:pt>
              </c:strCache>
            </c:strRef>
          </c:cat>
          <c:val>
            <c:numRef>
              <c:f>'2021-Gráficos-Contratos'!$B$38:$B$41</c:f>
              <c:numCache>
                <c:formatCode>General</c:formatCode>
                <c:ptCount val="4"/>
                <c:pt idx="0">
                  <c:v>6</c:v>
                </c:pt>
                <c:pt idx="1">
                  <c:v>35</c:v>
                </c:pt>
                <c:pt idx="2">
                  <c:v>39</c:v>
                </c:pt>
                <c:pt idx="3">
                  <c:v>7</c:v>
                </c:pt>
              </c:numCache>
            </c:numRef>
          </c:val>
          <c:extLst>
            <c:ext xmlns:c16="http://schemas.microsoft.com/office/drawing/2014/chart" uri="{C3380CC4-5D6E-409C-BE32-E72D297353CC}">
              <c16:uniqueId val="{00000000-F15C-6047-B5BE-91DA003E4C8D}"/>
            </c:ext>
          </c:extLst>
        </c:ser>
        <c:dLbls>
          <c:showLegendKey val="0"/>
          <c:showVal val="0"/>
          <c:showCatName val="0"/>
          <c:showSerName val="0"/>
          <c:showPercent val="0"/>
          <c:showBubbleSize val="0"/>
        </c:dLbls>
        <c:gapWidth val="219"/>
        <c:overlap val="-27"/>
        <c:axId val="625748543"/>
        <c:axId val="625723471"/>
      </c:barChart>
      <c:catAx>
        <c:axId val="625748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crossAx val="625723471"/>
        <c:crosses val="autoZero"/>
        <c:auto val="1"/>
        <c:lblAlgn val="ctr"/>
        <c:lblOffset val="100"/>
        <c:noMultiLvlLbl val="0"/>
      </c:catAx>
      <c:valAx>
        <c:axId val="625723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25748543"/>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Procedimiento (% cuenta)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7548335869780984"/>
          <c:y val="0.22338144329896908"/>
          <c:w val="0.77829815390723223"/>
          <c:h val="0.61215809188899928"/>
        </c:manualLayout>
      </c:layout>
      <c:doughnutChart>
        <c:varyColors val="1"/>
        <c:ser>
          <c:idx val="0"/>
          <c:order val="0"/>
          <c:tx>
            <c:strRef>
              <c:f>'2021-Gráficos-Contratos'!$C$30</c:f>
              <c:strCache>
                <c:ptCount val="1"/>
                <c:pt idx="0">
                  <c:v>%</c:v>
                </c:pt>
              </c:strCache>
            </c:strRef>
          </c:tx>
          <c:spPr>
            <a:ln>
              <a:noFill/>
            </a:ln>
          </c:spPr>
          <c:explosion val="21"/>
          <c:dPt>
            <c:idx val="0"/>
            <c:bubble3D val="0"/>
            <c:spPr>
              <a:solidFill>
                <a:schemeClr val="accent1"/>
              </a:solidFill>
              <a:ln>
                <a:noFill/>
              </a:ln>
              <a:effectLst/>
            </c:spPr>
            <c:extLst>
              <c:ext xmlns:c16="http://schemas.microsoft.com/office/drawing/2014/chart" uri="{C3380CC4-5D6E-409C-BE32-E72D297353CC}">
                <c16:uniqueId val="{00000001-4C89-3146-A197-BFBD1D5E25B3}"/>
              </c:ext>
            </c:extLst>
          </c:dPt>
          <c:dPt>
            <c:idx val="1"/>
            <c:bubble3D val="0"/>
            <c:spPr>
              <a:solidFill>
                <a:schemeClr val="accent2"/>
              </a:solidFill>
              <a:ln>
                <a:noFill/>
              </a:ln>
              <a:effectLst/>
            </c:spPr>
            <c:extLst>
              <c:ext xmlns:c16="http://schemas.microsoft.com/office/drawing/2014/chart" uri="{C3380CC4-5D6E-409C-BE32-E72D297353CC}">
                <c16:uniqueId val="{00000003-4C89-3146-A197-BFBD1D5E25B3}"/>
              </c:ext>
            </c:extLst>
          </c:dPt>
          <c:dPt>
            <c:idx val="2"/>
            <c:bubble3D val="0"/>
            <c:spPr>
              <a:solidFill>
                <a:schemeClr val="accent3"/>
              </a:solidFill>
              <a:ln>
                <a:noFill/>
              </a:ln>
              <a:effectLst/>
            </c:spPr>
            <c:extLst>
              <c:ext xmlns:c16="http://schemas.microsoft.com/office/drawing/2014/chart" uri="{C3380CC4-5D6E-409C-BE32-E72D297353CC}">
                <c16:uniqueId val="{00000005-4C89-3146-A197-BFBD1D5E25B3}"/>
              </c:ext>
            </c:extLst>
          </c:dPt>
          <c:dPt>
            <c:idx val="3"/>
            <c:bubble3D val="0"/>
            <c:spPr>
              <a:solidFill>
                <a:schemeClr val="accent4"/>
              </a:solidFill>
              <a:ln>
                <a:noFill/>
              </a:ln>
              <a:effectLst/>
            </c:spPr>
            <c:extLst>
              <c:ext xmlns:c16="http://schemas.microsoft.com/office/drawing/2014/chart" uri="{C3380CC4-5D6E-409C-BE32-E72D297353CC}">
                <c16:uniqueId val="{00000007-4C89-3146-A197-BFBD1D5E25B3}"/>
              </c:ext>
            </c:extLst>
          </c:dPt>
          <c:dLbls>
            <c:dLbl>
              <c:idx val="0"/>
              <c:layout>
                <c:manualLayout>
                  <c:x val="0.26050420168067229"/>
                  <c:y val="-4.545454545454545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89-3146-A197-BFBD1D5E25B3}"/>
                </c:ext>
              </c:extLst>
            </c:dLbl>
            <c:dLbl>
              <c:idx val="1"/>
              <c:layout>
                <c:manualLayout>
                  <c:x val="5.8823529411764705E-2"/>
                  <c:y val="0.2768595041322315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89-3146-A197-BFBD1D5E25B3}"/>
                </c:ext>
              </c:extLst>
            </c:dLbl>
            <c:dLbl>
              <c:idx val="2"/>
              <c:layout>
                <c:manualLayout>
                  <c:x val="-0.15756302521008403"/>
                  <c:y val="0.25206611570247933"/>
                </c:manualLayout>
              </c:layout>
              <c:showLegendKey val="0"/>
              <c:showVal val="1"/>
              <c:showCatName val="1"/>
              <c:showSerName val="0"/>
              <c:showPercent val="0"/>
              <c:showBubbleSize val="0"/>
              <c:extLst>
                <c:ext xmlns:c15="http://schemas.microsoft.com/office/drawing/2012/chart" uri="{CE6537A1-D6FC-4f65-9D91-7224C49458BB}">
                  <c15:layout>
                    <c:manualLayout>
                      <c:w val="0.23069311189042546"/>
                      <c:h val="0.14851239669421487"/>
                    </c:manualLayout>
                  </c15:layout>
                </c:ext>
                <c:ext xmlns:c16="http://schemas.microsoft.com/office/drawing/2014/chart" uri="{C3380CC4-5D6E-409C-BE32-E72D297353CC}">
                  <c16:uniqueId val="{00000005-4C89-3146-A197-BFBD1D5E25B3}"/>
                </c:ext>
              </c:extLst>
            </c:dLbl>
            <c:dLbl>
              <c:idx val="3"/>
              <c:layout>
                <c:manualLayout>
                  <c:x val="-0.35084033613445376"/>
                  <c:y val="-1.2396694214876033E-2"/>
                </c:manualLayout>
              </c:layout>
              <c:showLegendKey val="0"/>
              <c:showVal val="1"/>
              <c:showCatName val="1"/>
              <c:showSerName val="0"/>
              <c:showPercent val="0"/>
              <c:showBubbleSize val="0"/>
              <c:extLst>
                <c:ext xmlns:c15="http://schemas.microsoft.com/office/drawing/2012/chart" uri="{CE6537A1-D6FC-4f65-9D91-7224C49458BB}">
                  <c15:layout>
                    <c:manualLayout>
                      <c:w val="0.24911764705882353"/>
                      <c:h val="0.19388429752066116"/>
                    </c:manualLayout>
                  </c15:layout>
                </c:ext>
                <c:ext xmlns:c16="http://schemas.microsoft.com/office/drawing/2014/chart" uri="{C3380CC4-5D6E-409C-BE32-E72D297353CC}">
                  <c16:uniqueId val="{00000007-4C89-3146-A197-BFBD1D5E25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'2021-Gráficos-Contratos'!$A$38:$A$41</c:f>
              <c:strCache>
                <c:ptCount val="4"/>
                <c:pt idx="0">
                  <c:v>Acuerdo Marco</c:v>
                </c:pt>
                <c:pt idx="1">
                  <c:v>Abierto</c:v>
                </c:pt>
                <c:pt idx="2">
                  <c:v>Abierto Simplificado</c:v>
                </c:pt>
                <c:pt idx="3">
                  <c:v>Negociado sin Publicidad</c:v>
                </c:pt>
              </c:strCache>
            </c:strRef>
          </c:cat>
          <c:val>
            <c:numRef>
              <c:f>'2021-Gráficos-Contratos'!$C$38:$C$41</c:f>
              <c:numCache>
                <c:formatCode>0.0%</c:formatCode>
                <c:ptCount val="4"/>
                <c:pt idx="0">
                  <c:v>6.8965517241379309E-2</c:v>
                </c:pt>
                <c:pt idx="1">
                  <c:v>0.40229885057471265</c:v>
                </c:pt>
                <c:pt idx="2">
                  <c:v>0.44827586206896552</c:v>
                </c:pt>
                <c:pt idx="3">
                  <c:v>8.0459770114942528E-2</c:v>
                </c:pt>
              </c:numCache>
            </c:numRef>
          </c:val>
          <c:extLst>
            <c:ext xmlns:c16="http://schemas.microsoft.com/office/drawing/2014/chart" uri="{C3380CC4-5D6E-409C-BE32-E72D297353CC}">
              <c16:uniqueId val="{00000008-4C89-3146-A197-BFBD1D5E25B3}"/>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Modalidad (importe)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21750016542049891"/>
          <c:y val="0.22338144329896908"/>
          <c:w val="0.73628134718454308"/>
          <c:h val="0.61145709879048615"/>
        </c:manualLayout>
      </c:layout>
      <c:barChart>
        <c:barDir val="col"/>
        <c:grouping val="clustered"/>
        <c:varyColors val="0"/>
        <c:ser>
          <c:idx val="0"/>
          <c:order val="0"/>
          <c:tx>
            <c:strRef>
              <c:f>'2021-Gráficos-Contratos'!$D$30</c:f>
              <c:strCache>
                <c:ptCount val="1"/>
                <c:pt idx="0">
                  <c:v>Importe</c:v>
                </c:pt>
              </c:strCache>
            </c:strRef>
          </c:tx>
          <c:spPr>
            <a:solidFill>
              <a:schemeClr val="accent1"/>
            </a:solidFill>
            <a:ln>
              <a:noFill/>
            </a:ln>
            <a:effectLst/>
          </c:spPr>
          <c:invertIfNegative val="0"/>
          <c:dLbls>
            <c:dLbl>
              <c:idx val="1"/>
              <c:layout>
                <c:manualLayout>
                  <c:x val="4.2016806722689074E-3"/>
                  <c:y val="1.6494845360824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F-CB4C-9FC1-F5AF87AC08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'2021-Gráficos-Contratos'!$A$31:$A$34</c:f>
              <c:strCache>
                <c:ptCount val="4"/>
                <c:pt idx="0">
                  <c:v>Contrato Privado</c:v>
                </c:pt>
                <c:pt idx="1">
                  <c:v>Obras</c:v>
                </c:pt>
                <c:pt idx="2">
                  <c:v>Servicios</c:v>
                </c:pt>
                <c:pt idx="3">
                  <c:v>Suministros</c:v>
                </c:pt>
              </c:strCache>
            </c:strRef>
          </c:cat>
          <c:val>
            <c:numRef>
              <c:f>'2021-Gráficos-Contratos'!$D$31:$D$34</c:f>
              <c:numCache>
                <c:formatCode>#,##0.00\ "€"</c:formatCode>
                <c:ptCount val="4"/>
                <c:pt idx="0">
                  <c:v>36300</c:v>
                </c:pt>
                <c:pt idx="1">
                  <c:v>13361118.499999998</c:v>
                </c:pt>
                <c:pt idx="2">
                  <c:v>8537871.8599999994</c:v>
                </c:pt>
                <c:pt idx="3">
                  <c:v>5723550</c:v>
                </c:pt>
              </c:numCache>
            </c:numRef>
          </c:val>
          <c:extLst>
            <c:ext xmlns:c16="http://schemas.microsoft.com/office/drawing/2014/chart" uri="{C3380CC4-5D6E-409C-BE32-E72D297353CC}">
              <c16:uniqueId val="{00000000-E63F-CB4C-9FC1-F5AF87AC08B8}"/>
            </c:ext>
          </c:extLst>
        </c:ser>
        <c:dLbls>
          <c:showLegendKey val="0"/>
          <c:showVal val="0"/>
          <c:showCatName val="0"/>
          <c:showSerName val="0"/>
          <c:showPercent val="0"/>
          <c:showBubbleSize val="0"/>
        </c:dLbls>
        <c:gapWidth val="219"/>
        <c:overlap val="-27"/>
        <c:axId val="625748543"/>
        <c:axId val="625723471"/>
      </c:barChart>
      <c:catAx>
        <c:axId val="625748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crossAx val="625723471"/>
        <c:crosses val="autoZero"/>
        <c:auto val="0"/>
        <c:lblAlgn val="ctr"/>
        <c:lblOffset val="100"/>
        <c:tickLblSkip val="1"/>
        <c:noMultiLvlLbl val="0"/>
      </c:catAx>
      <c:valAx>
        <c:axId val="625723471"/>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25748543"/>
        <c:crosses val="autoZero"/>
        <c:crossBetween val="between"/>
        <c:majorUnit val="5000000"/>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Modalidad (% importe)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7548335869780984"/>
          <c:y val="0.22338144329896908"/>
          <c:w val="0.77829815390723223"/>
          <c:h val="0.61215809188899928"/>
        </c:manualLayout>
      </c:layout>
      <c:doughnutChart>
        <c:varyColors val="1"/>
        <c:ser>
          <c:idx val="0"/>
          <c:order val="0"/>
          <c:tx>
            <c:strRef>
              <c:f>'2021-Gráficos-Contratos'!$E$30</c:f>
              <c:strCache>
                <c:ptCount val="1"/>
                <c:pt idx="0">
                  <c:v>%</c:v>
                </c:pt>
              </c:strCache>
            </c:strRef>
          </c:tx>
          <c:spPr>
            <a:ln>
              <a:noFill/>
            </a:ln>
          </c:spPr>
          <c:explosion val="16"/>
          <c:dPt>
            <c:idx val="0"/>
            <c:bubble3D val="0"/>
            <c:spPr>
              <a:solidFill>
                <a:schemeClr val="accent1"/>
              </a:solidFill>
              <a:ln>
                <a:noFill/>
              </a:ln>
              <a:effectLst/>
            </c:spPr>
            <c:extLst>
              <c:ext xmlns:c16="http://schemas.microsoft.com/office/drawing/2014/chart" uri="{C3380CC4-5D6E-409C-BE32-E72D297353CC}">
                <c16:uniqueId val="{00000001-63FF-9047-866B-06307420B113}"/>
              </c:ext>
            </c:extLst>
          </c:dPt>
          <c:dPt>
            <c:idx val="1"/>
            <c:bubble3D val="0"/>
            <c:spPr>
              <a:solidFill>
                <a:schemeClr val="accent2"/>
              </a:solidFill>
              <a:ln>
                <a:noFill/>
              </a:ln>
              <a:effectLst/>
            </c:spPr>
            <c:extLst>
              <c:ext xmlns:c16="http://schemas.microsoft.com/office/drawing/2014/chart" uri="{C3380CC4-5D6E-409C-BE32-E72D297353CC}">
                <c16:uniqueId val="{00000003-63FF-9047-866B-06307420B113}"/>
              </c:ext>
            </c:extLst>
          </c:dPt>
          <c:dPt>
            <c:idx val="2"/>
            <c:bubble3D val="0"/>
            <c:spPr>
              <a:solidFill>
                <a:schemeClr val="accent3"/>
              </a:solidFill>
              <a:ln>
                <a:noFill/>
              </a:ln>
              <a:effectLst/>
            </c:spPr>
            <c:extLst>
              <c:ext xmlns:c16="http://schemas.microsoft.com/office/drawing/2014/chart" uri="{C3380CC4-5D6E-409C-BE32-E72D297353CC}">
                <c16:uniqueId val="{00000005-63FF-9047-866B-06307420B113}"/>
              </c:ext>
            </c:extLst>
          </c:dPt>
          <c:dPt>
            <c:idx val="3"/>
            <c:bubble3D val="0"/>
            <c:spPr>
              <a:solidFill>
                <a:schemeClr val="accent4"/>
              </a:solidFill>
              <a:ln>
                <a:noFill/>
              </a:ln>
              <a:effectLst/>
            </c:spPr>
            <c:extLst>
              <c:ext xmlns:c16="http://schemas.microsoft.com/office/drawing/2014/chart" uri="{C3380CC4-5D6E-409C-BE32-E72D297353CC}">
                <c16:uniqueId val="{00000007-63FF-9047-866B-06307420B113}"/>
              </c:ext>
            </c:extLst>
          </c:dPt>
          <c:dLbls>
            <c:dLbl>
              <c:idx val="0"/>
              <c:layout>
                <c:manualLayout>
                  <c:x val="0.30672268907563011"/>
                  <c:y val="-7.851239669421489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FF-9047-866B-06307420B113}"/>
                </c:ext>
              </c:extLst>
            </c:dLbl>
            <c:dLbl>
              <c:idx val="1"/>
              <c:layout>
                <c:manualLayout>
                  <c:x val="0.13865546218487379"/>
                  <c:y val="0.1661127741263747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FF-9047-866B-06307420B113}"/>
                </c:ext>
              </c:extLst>
            </c:dLbl>
            <c:dLbl>
              <c:idx val="2"/>
              <c:layout>
                <c:manualLayout>
                  <c:x val="-0.18487394957983194"/>
                  <c:y val="0.3181818181818181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FF-9047-866B-06307420B113}"/>
                </c:ext>
              </c:extLst>
            </c:dLbl>
            <c:dLbl>
              <c:idx val="3"/>
              <c:layout>
                <c:manualLayout>
                  <c:x val="-0.42016806722689076"/>
                  <c:y val="-4.752049847074901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manualLayout>
                      <c:w val="0.21569344273142327"/>
                      <c:h val="0.13206611570247931"/>
                    </c:manualLayout>
                  </c15:layout>
                </c:ext>
                <c:ext xmlns:c16="http://schemas.microsoft.com/office/drawing/2014/chart" uri="{C3380CC4-5D6E-409C-BE32-E72D297353CC}">
                  <c16:uniqueId val="{00000007-63FF-9047-866B-06307420B1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'2021-Gráficos-Contratos'!$A$31:$A$34</c:f>
              <c:strCache>
                <c:ptCount val="4"/>
                <c:pt idx="0">
                  <c:v>Contrato Privado</c:v>
                </c:pt>
                <c:pt idx="1">
                  <c:v>Obras</c:v>
                </c:pt>
                <c:pt idx="2">
                  <c:v>Servicios</c:v>
                </c:pt>
                <c:pt idx="3">
                  <c:v>Suministros</c:v>
                </c:pt>
              </c:strCache>
            </c:strRef>
          </c:cat>
          <c:val>
            <c:numRef>
              <c:f>'2021-Gráficos-Contratos'!$E$31:$E$34</c:f>
              <c:numCache>
                <c:formatCode>0.0%</c:formatCode>
                <c:ptCount val="4"/>
                <c:pt idx="0">
                  <c:v>1.3124194480870854E-3</c:v>
                </c:pt>
                <c:pt idx="1">
                  <c:v>0.48306864373543096</c:v>
                </c:pt>
                <c:pt idx="2">
                  <c:v>0.30868509846665165</c:v>
                </c:pt>
                <c:pt idx="3">
                  <c:v>0.20693383834983023</c:v>
                </c:pt>
              </c:numCache>
            </c:numRef>
          </c:val>
          <c:extLst>
            <c:ext xmlns:c16="http://schemas.microsoft.com/office/drawing/2014/chart" uri="{C3380CC4-5D6E-409C-BE32-E72D297353CC}">
              <c16:uniqueId val="{00000008-63FF-9047-866B-06307420B113}"/>
            </c:ext>
          </c:extLst>
        </c:ser>
        <c:dLbls>
          <c:showLegendKey val="0"/>
          <c:showVal val="0"/>
          <c:showCatName val="0"/>
          <c:showSerName val="0"/>
          <c:showPercent val="0"/>
          <c:showBubbleSize val="0"/>
          <c:showLeaderLines val="1"/>
        </c:dLbls>
        <c:firstSliceAng val="3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Procedimiento (importe)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'2021-Gráficos-Contratos'!$D$30</c:f>
              <c:strCache>
                <c:ptCount val="1"/>
                <c:pt idx="0">
                  <c:v>Importe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'2021-Gráficos-Contratos'!$A$38:$A$41</c:f>
              <c:strCache>
                <c:ptCount val="4"/>
                <c:pt idx="0">
                  <c:v>Acuerdo Marco</c:v>
                </c:pt>
                <c:pt idx="1">
                  <c:v>Abierto</c:v>
                </c:pt>
                <c:pt idx="2">
                  <c:v>Abierto Simplificado</c:v>
                </c:pt>
                <c:pt idx="3">
                  <c:v>Negociado sin Publicidad</c:v>
                </c:pt>
              </c:strCache>
            </c:strRef>
          </c:cat>
          <c:val>
            <c:numRef>
              <c:f>'2021-Gráficos-Contratos'!$D$38:$D$41</c:f>
              <c:numCache>
                <c:formatCode>#,##0.00\ "€"</c:formatCode>
                <c:ptCount val="4"/>
                <c:pt idx="0">
                  <c:v>2168985.5</c:v>
                </c:pt>
                <c:pt idx="1">
                  <c:v>18758331.580000006</c:v>
                </c:pt>
                <c:pt idx="2">
                  <c:v>5527480.5000000009</c:v>
                </c:pt>
                <c:pt idx="3">
                  <c:v>1204042.78</c:v>
                </c:pt>
              </c:numCache>
            </c:numRef>
          </c:val>
          <c:extLst>
            <c:ext xmlns:c16="http://schemas.microsoft.com/office/drawing/2014/chart" uri="{C3380CC4-5D6E-409C-BE32-E72D297353CC}">
              <c16:uniqueId val="{00000001-4C86-0549-A859-07DE149727C3}"/>
            </c:ext>
          </c:extLst>
        </c:ser>
        <c:dLbls>
          <c:showLegendKey val="0"/>
          <c:showVal val="0"/>
          <c:showCatName val="0"/>
          <c:showSerName val="0"/>
          <c:showPercent val="0"/>
          <c:showBubbleSize val="0"/>
        </c:dLbls>
        <c:gapWidth val="219"/>
        <c:overlap val="-27"/>
        <c:axId val="625748543"/>
        <c:axId val="625723471"/>
      </c:barChart>
      <c:catAx>
        <c:axId val="625748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crossAx val="625723471"/>
        <c:crosses val="autoZero"/>
        <c:auto val="1"/>
        <c:lblAlgn val="ctr"/>
        <c:lblOffset val="100"/>
        <c:noMultiLvlLbl val="0"/>
      </c:catAx>
      <c:valAx>
        <c:axId val="625723471"/>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25748543"/>
        <c:crosses val="autoZero"/>
        <c:crossBetween val="between"/>
        <c:majorUnit val="5000000"/>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2021-Desglose</a:t>
            </a:r>
            <a:r>
              <a:rPr lang="es-ES_tradnl" baseline="0"/>
              <a:t> por Procedimiento (% importe)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7548335869780984"/>
          <c:y val="0.22338144329896908"/>
          <c:w val="0.77829815390723223"/>
          <c:h val="0.61215809188899928"/>
        </c:manualLayout>
      </c:layout>
      <c:doughnutChart>
        <c:varyColors val="1"/>
        <c:ser>
          <c:idx val="0"/>
          <c:order val="0"/>
          <c:tx>
            <c:strRef>
              <c:f>'2021-Gráficos-Contratos'!$E$30</c:f>
              <c:strCache>
                <c:ptCount val="1"/>
                <c:pt idx="0">
                  <c:v>%</c:v>
                </c:pt>
              </c:strCache>
            </c:strRef>
          </c:tx>
          <c:spPr>
            <a:ln>
              <a:noFill/>
            </a:ln>
          </c:spPr>
          <c:explosion val="11"/>
          <c:dPt>
            <c:idx val="0"/>
            <c:bubble3D val="0"/>
            <c:spPr>
              <a:solidFill>
                <a:schemeClr val="accent1"/>
              </a:solidFill>
              <a:ln>
                <a:noFill/>
              </a:ln>
              <a:effectLst/>
            </c:spPr>
            <c:extLst>
              <c:ext xmlns:c16="http://schemas.microsoft.com/office/drawing/2014/chart" uri="{C3380CC4-5D6E-409C-BE32-E72D297353CC}">
                <c16:uniqueId val="{00000001-8805-F744-8C98-1FE45612132B}"/>
              </c:ext>
            </c:extLst>
          </c:dPt>
          <c:dPt>
            <c:idx val="1"/>
            <c:bubble3D val="0"/>
            <c:spPr>
              <a:solidFill>
                <a:schemeClr val="accent2"/>
              </a:solidFill>
              <a:ln>
                <a:noFill/>
              </a:ln>
              <a:effectLst/>
            </c:spPr>
            <c:extLst>
              <c:ext xmlns:c16="http://schemas.microsoft.com/office/drawing/2014/chart" uri="{C3380CC4-5D6E-409C-BE32-E72D297353CC}">
                <c16:uniqueId val="{00000003-8805-F744-8C98-1FE45612132B}"/>
              </c:ext>
            </c:extLst>
          </c:dPt>
          <c:dPt>
            <c:idx val="2"/>
            <c:bubble3D val="0"/>
            <c:spPr>
              <a:solidFill>
                <a:schemeClr val="accent3"/>
              </a:solidFill>
              <a:ln>
                <a:noFill/>
              </a:ln>
              <a:effectLst/>
            </c:spPr>
            <c:extLst>
              <c:ext xmlns:c16="http://schemas.microsoft.com/office/drawing/2014/chart" uri="{C3380CC4-5D6E-409C-BE32-E72D297353CC}">
                <c16:uniqueId val="{00000005-8805-F744-8C98-1FE45612132B}"/>
              </c:ext>
            </c:extLst>
          </c:dPt>
          <c:dPt>
            <c:idx val="3"/>
            <c:bubble3D val="0"/>
            <c:spPr>
              <a:solidFill>
                <a:schemeClr val="accent4"/>
              </a:solidFill>
              <a:ln>
                <a:noFill/>
              </a:ln>
              <a:effectLst/>
            </c:spPr>
            <c:extLst>
              <c:ext xmlns:c16="http://schemas.microsoft.com/office/drawing/2014/chart" uri="{C3380CC4-5D6E-409C-BE32-E72D297353CC}">
                <c16:uniqueId val="{00000007-8805-F744-8C98-1FE45612132B}"/>
              </c:ext>
            </c:extLst>
          </c:dPt>
          <c:dLbls>
            <c:dLbl>
              <c:idx val="0"/>
              <c:layout>
                <c:manualLayout>
                  <c:x val="-0.54197346655197509"/>
                  <c:y val="0.1322314049586776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05-F744-8C98-1FE45612132B}"/>
                </c:ext>
              </c:extLst>
            </c:dLbl>
            <c:dLbl>
              <c:idx val="1"/>
              <c:layout>
                <c:manualLayout>
                  <c:x val="-0.2139078938662079"/>
                  <c:y val="-0.1776859504132231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05-F744-8C98-1FE45612132B}"/>
                </c:ext>
              </c:extLst>
            </c:dLbl>
            <c:dLbl>
              <c:idx val="2"/>
              <c:layout>
                <c:manualLayout>
                  <c:x val="8.1932773109243698E-2"/>
                  <c:y val="-0.2479338842975207"/>
                </c:manualLayout>
              </c:layout>
              <c:showLegendKey val="0"/>
              <c:showVal val="1"/>
              <c:showCatName val="1"/>
              <c:showSerName val="0"/>
              <c:showPercent val="0"/>
              <c:showBubbleSize val="0"/>
              <c:extLst>
                <c:ext xmlns:c15="http://schemas.microsoft.com/office/drawing/2012/chart" uri="{CE6537A1-D6FC-4f65-9D91-7224C49458BB}">
                  <c15:layout>
                    <c:manualLayout>
                      <c:w val="0.23909647323496327"/>
                      <c:h val="0.14851239669421487"/>
                    </c:manualLayout>
                  </c15:layout>
                </c:ext>
                <c:ext xmlns:c16="http://schemas.microsoft.com/office/drawing/2014/chart" uri="{C3380CC4-5D6E-409C-BE32-E72D297353CC}">
                  <c16:uniqueId val="{00000005-8805-F744-8C98-1FE45612132B}"/>
                </c:ext>
              </c:extLst>
            </c:dLbl>
            <c:dLbl>
              <c:idx val="3"/>
              <c:layout>
                <c:manualLayout>
                  <c:x val="0.10084050155495285"/>
                  <c:y val="0.20661157024793389"/>
                </c:manualLayout>
              </c:layout>
              <c:showLegendKey val="0"/>
              <c:showVal val="1"/>
              <c:showCatName val="1"/>
              <c:showSerName val="0"/>
              <c:showPercent val="0"/>
              <c:showBubbleSize val="0"/>
              <c:extLst>
                <c:ext xmlns:c15="http://schemas.microsoft.com/office/drawing/2012/chart" uri="{CE6537A1-D6FC-4f65-9D91-7224C49458BB}">
                  <c15:layout>
                    <c:manualLayout>
                      <c:w val="0.26172268907563023"/>
                      <c:h val="0.19388429752066116"/>
                    </c:manualLayout>
                  </c15:layout>
                </c:ext>
                <c:ext xmlns:c16="http://schemas.microsoft.com/office/drawing/2014/chart" uri="{C3380CC4-5D6E-409C-BE32-E72D297353CC}">
                  <c16:uniqueId val="{00000007-8805-F744-8C98-1FE4561213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'2021-Gráficos-Contratos'!$A$38:$A$41</c:f>
              <c:strCache>
                <c:ptCount val="4"/>
                <c:pt idx="0">
                  <c:v>Acuerdo Marco</c:v>
                </c:pt>
                <c:pt idx="1">
                  <c:v>Abierto</c:v>
                </c:pt>
                <c:pt idx="2">
                  <c:v>Abierto Simplificado</c:v>
                </c:pt>
                <c:pt idx="3">
                  <c:v>Negociado sin Publicidad</c:v>
                </c:pt>
              </c:strCache>
            </c:strRef>
          </c:cat>
          <c:val>
            <c:numRef>
              <c:f>'2021-Gráficos-Contratos'!$E$38:$E$41</c:f>
              <c:numCache>
                <c:formatCode>0.0%</c:formatCode>
                <c:ptCount val="4"/>
                <c:pt idx="0">
                  <c:v>7.841924938895016E-2</c:v>
                </c:pt>
                <c:pt idx="1">
                  <c:v>0.67820383413934304</c:v>
                </c:pt>
                <c:pt idx="2">
                  <c:v>0.19984498366727624</c:v>
                </c:pt>
                <c:pt idx="3">
                  <c:v>4.3531932804430851E-2</c:v>
                </c:pt>
              </c:numCache>
            </c:numRef>
          </c:val>
          <c:extLst>
            <c:ext xmlns:c16="http://schemas.microsoft.com/office/drawing/2014/chart" uri="{C3380CC4-5D6E-409C-BE32-E72D297353CC}">
              <c16:uniqueId val="{00000008-8805-F744-8C98-1FE45612132B}"/>
            </c:ext>
          </c:extLst>
        </c:ser>
        <c:dLbls>
          <c:showLegendKey val="0"/>
          <c:showVal val="0"/>
          <c:showCatName val="0"/>
          <c:showSerName val="0"/>
          <c:showPercent val="0"/>
          <c:showBubbleSize val="0"/>
          <c:showLeaderLines val="1"/>
        </c:dLbls>
        <c:firstSliceAng val="135"/>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647700</xdr:colOff>
      <xdr:row>0</xdr:row>
      <xdr:rowOff>12700</xdr:rowOff>
    </xdr:from>
    <xdr:to>
      <xdr:col>12</xdr:col>
      <xdr:colOff>812800</xdr:colOff>
      <xdr:row>24</xdr:row>
      <xdr:rowOff>152400</xdr:rowOff>
    </xdr:to>
    <xdr:graphicFrame macro="">
      <xdr:nvGraphicFramePr>
        <xdr:cNvPr id="2" name="Gráfico 1">
          <a:extLst>
            <a:ext uri="{FF2B5EF4-FFF2-40B4-BE49-F238E27FC236}">
              <a16:creationId xmlns:a16="http://schemas.microsoft.com/office/drawing/2014/main" id="{2CB53052-6EC9-0645-A792-78E28A39FF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0</xdr:row>
      <xdr:rowOff>0</xdr:rowOff>
    </xdr:from>
    <xdr:to>
      <xdr:col>4</xdr:col>
      <xdr:colOff>457200</xdr:colOff>
      <xdr:row>11</xdr:row>
      <xdr:rowOff>155572</xdr:rowOff>
    </xdr:to>
    <mc:AlternateContent xmlns:mc="http://schemas.openxmlformats.org/markup-compatibility/2006" xmlns:a14="http://schemas.microsoft.com/office/drawing/2010/main">
      <mc:Choice Requires="a14">
        <xdr:graphicFrame macro="">
          <xdr:nvGraphicFramePr>
            <xdr:cNvPr id="3" name="Modalidad">
              <a:extLst>
                <a:ext uri="{FF2B5EF4-FFF2-40B4-BE49-F238E27FC236}">
                  <a16:creationId xmlns:a16="http://schemas.microsoft.com/office/drawing/2014/main" id="{545C85D8-7D1A-E846-8BAB-E340CFBE637A}"/>
                </a:ext>
              </a:extLst>
            </xdr:cNvPr>
            <xdr:cNvGraphicFramePr/>
          </xdr:nvGraphicFramePr>
          <xdr:xfrm>
            <a:off x="0" y="0"/>
            <a:ext cx="0" cy="0"/>
          </xdr:xfrm>
          <a:graphic>
            <a:graphicData uri="http://schemas.microsoft.com/office/drawing/2010/slicer">
              <sle:slicer xmlns:sle="http://schemas.microsoft.com/office/drawing/2010/slicer" name="Modalidad"/>
            </a:graphicData>
          </a:graphic>
        </xdr:graphicFrame>
      </mc:Choice>
      <mc:Fallback xmlns="">
        <xdr:sp macro="" textlink="">
          <xdr:nvSpPr>
            <xdr:cNvPr id="0" name=""/>
            <xdr:cNvSpPr>
              <a:spLocks noTextEdit="1"/>
            </xdr:cNvSpPr>
          </xdr:nvSpPr>
          <xdr:spPr>
            <a:xfrm>
              <a:off x="3454400" y="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4</xdr:col>
      <xdr:colOff>444500</xdr:colOff>
      <xdr:row>0</xdr:row>
      <xdr:rowOff>0</xdr:rowOff>
    </xdr:from>
    <xdr:to>
      <xdr:col>6</xdr:col>
      <xdr:colOff>622300</xdr:colOff>
      <xdr:row>11</xdr:row>
      <xdr:rowOff>155572</xdr:rowOff>
    </xdr:to>
    <mc:AlternateContent xmlns:mc="http://schemas.openxmlformats.org/markup-compatibility/2006" xmlns:a14="http://schemas.microsoft.com/office/drawing/2010/main">
      <mc:Choice Requires="a14">
        <xdr:graphicFrame macro="">
          <xdr:nvGraphicFramePr>
            <xdr:cNvPr id="4" name="Procedimiento">
              <a:extLst>
                <a:ext uri="{FF2B5EF4-FFF2-40B4-BE49-F238E27FC236}">
                  <a16:creationId xmlns:a16="http://schemas.microsoft.com/office/drawing/2014/main" id="{F94171B3-E825-5645-884A-5236BAFB84C8}"/>
                </a:ext>
              </a:extLst>
            </xdr:cNvPr>
            <xdr:cNvGraphicFramePr/>
          </xdr:nvGraphicFramePr>
          <xdr:xfrm>
            <a:off x="0" y="0"/>
            <a:ext cx="0" cy="0"/>
          </xdr:xfrm>
          <a:graphic>
            <a:graphicData uri="http://schemas.microsoft.com/office/drawing/2010/slicer">
              <sle:slicer xmlns:sle="http://schemas.microsoft.com/office/drawing/2010/slicer" name="Procedimiento"/>
            </a:graphicData>
          </a:graphic>
        </xdr:graphicFrame>
      </mc:Choice>
      <mc:Fallback xmlns="">
        <xdr:sp macro="" textlink="">
          <xdr:nvSpPr>
            <xdr:cNvPr id="0" name=""/>
            <xdr:cNvSpPr>
              <a:spLocks noTextEdit="1"/>
            </xdr:cNvSpPr>
          </xdr:nvSpPr>
          <xdr:spPr>
            <a:xfrm>
              <a:off x="5270500" y="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279400</xdr:colOff>
      <xdr:row>28</xdr:row>
      <xdr:rowOff>0</xdr:rowOff>
    </xdr:from>
    <xdr:to>
      <xdr:col>9</xdr:col>
      <xdr:colOff>660400</xdr:colOff>
      <xdr:row>43</xdr:row>
      <xdr:rowOff>31750</xdr:rowOff>
    </xdr:to>
    <xdr:graphicFrame macro="">
      <xdr:nvGraphicFramePr>
        <xdr:cNvPr id="5" name="Gráfico 4">
          <a:extLst>
            <a:ext uri="{FF2B5EF4-FFF2-40B4-BE49-F238E27FC236}">
              <a16:creationId xmlns:a16="http://schemas.microsoft.com/office/drawing/2014/main" id="{5166B4DA-0943-0C40-A970-8C690E656C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673100</xdr:colOff>
      <xdr:row>28</xdr:row>
      <xdr:rowOff>0</xdr:rowOff>
    </xdr:from>
    <xdr:to>
      <xdr:col>13</xdr:col>
      <xdr:colOff>393700</xdr:colOff>
      <xdr:row>43</xdr:row>
      <xdr:rowOff>25400</xdr:rowOff>
    </xdr:to>
    <xdr:graphicFrame macro="">
      <xdr:nvGraphicFramePr>
        <xdr:cNvPr id="6" name="Gráfico 5">
          <a:extLst>
            <a:ext uri="{FF2B5EF4-FFF2-40B4-BE49-F238E27FC236}">
              <a16:creationId xmlns:a16="http://schemas.microsoft.com/office/drawing/2014/main" id="{21B4FBE0-1268-9B4C-A18D-7487979D6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279400</xdr:colOff>
      <xdr:row>43</xdr:row>
      <xdr:rowOff>25400</xdr:rowOff>
    </xdr:from>
    <xdr:to>
      <xdr:col>9</xdr:col>
      <xdr:colOff>660400</xdr:colOff>
      <xdr:row>58</xdr:row>
      <xdr:rowOff>57150</xdr:rowOff>
    </xdr:to>
    <xdr:graphicFrame macro="">
      <xdr:nvGraphicFramePr>
        <xdr:cNvPr id="7" name="Gráfico 6">
          <a:extLst>
            <a:ext uri="{FF2B5EF4-FFF2-40B4-BE49-F238E27FC236}">
              <a16:creationId xmlns:a16="http://schemas.microsoft.com/office/drawing/2014/main" id="{5D1DDF65-B759-F84E-AEE9-D81421B7D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673100</xdr:colOff>
      <xdr:row>43</xdr:row>
      <xdr:rowOff>25400</xdr:rowOff>
    </xdr:from>
    <xdr:to>
      <xdr:col>13</xdr:col>
      <xdr:colOff>393700</xdr:colOff>
      <xdr:row>58</xdr:row>
      <xdr:rowOff>50800</xdr:rowOff>
    </xdr:to>
    <xdr:graphicFrame macro="">
      <xdr:nvGraphicFramePr>
        <xdr:cNvPr id="8" name="Gráfico 7">
          <a:extLst>
            <a:ext uri="{FF2B5EF4-FFF2-40B4-BE49-F238E27FC236}">
              <a16:creationId xmlns:a16="http://schemas.microsoft.com/office/drawing/2014/main" id="{70E3DE35-2D15-D048-9D79-6FB125960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368300</xdr:colOff>
      <xdr:row>28</xdr:row>
      <xdr:rowOff>0</xdr:rowOff>
    </xdr:from>
    <xdr:to>
      <xdr:col>18</xdr:col>
      <xdr:colOff>114300</xdr:colOff>
      <xdr:row>43</xdr:row>
      <xdr:rowOff>31750</xdr:rowOff>
    </xdr:to>
    <xdr:graphicFrame macro="">
      <xdr:nvGraphicFramePr>
        <xdr:cNvPr id="9" name="Gráfico 8">
          <a:extLst>
            <a:ext uri="{FF2B5EF4-FFF2-40B4-BE49-F238E27FC236}">
              <a16:creationId xmlns:a16="http://schemas.microsoft.com/office/drawing/2014/main" id="{9D0F2B67-C7B0-C041-9F4D-B12B69AD1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114300</xdr:colOff>
      <xdr:row>28</xdr:row>
      <xdr:rowOff>0</xdr:rowOff>
    </xdr:from>
    <xdr:to>
      <xdr:col>21</xdr:col>
      <xdr:colOff>673100</xdr:colOff>
      <xdr:row>43</xdr:row>
      <xdr:rowOff>25400</xdr:rowOff>
    </xdr:to>
    <xdr:graphicFrame macro="">
      <xdr:nvGraphicFramePr>
        <xdr:cNvPr id="10" name="Gráfico 9">
          <a:extLst>
            <a:ext uri="{FF2B5EF4-FFF2-40B4-BE49-F238E27FC236}">
              <a16:creationId xmlns:a16="http://schemas.microsoft.com/office/drawing/2014/main" id="{E043ECE8-3300-4344-9640-901B080BD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368300</xdr:colOff>
      <xdr:row>43</xdr:row>
      <xdr:rowOff>25400</xdr:rowOff>
    </xdr:from>
    <xdr:to>
      <xdr:col>18</xdr:col>
      <xdr:colOff>114300</xdr:colOff>
      <xdr:row>58</xdr:row>
      <xdr:rowOff>57150</xdr:rowOff>
    </xdr:to>
    <xdr:graphicFrame macro="">
      <xdr:nvGraphicFramePr>
        <xdr:cNvPr id="11" name="Gráfico 10">
          <a:extLst>
            <a:ext uri="{FF2B5EF4-FFF2-40B4-BE49-F238E27FC236}">
              <a16:creationId xmlns:a16="http://schemas.microsoft.com/office/drawing/2014/main" id="{1C1D8413-F846-2D44-AFEA-218E6A1BF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114300</xdr:colOff>
      <xdr:row>43</xdr:row>
      <xdr:rowOff>25400</xdr:rowOff>
    </xdr:from>
    <xdr:to>
      <xdr:col>21</xdr:col>
      <xdr:colOff>673100</xdr:colOff>
      <xdr:row>58</xdr:row>
      <xdr:rowOff>50800</xdr:rowOff>
    </xdr:to>
    <xdr:graphicFrame macro="">
      <xdr:nvGraphicFramePr>
        <xdr:cNvPr id="12" name="Gráfico 11">
          <a:extLst>
            <a:ext uri="{FF2B5EF4-FFF2-40B4-BE49-F238E27FC236}">
              <a16:creationId xmlns:a16="http://schemas.microsoft.com/office/drawing/2014/main" id="{FBE9728E-6186-1540-BB97-EB568F9D3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657.575897337963" createdVersion="7" refreshedVersion="7" minRefreshableVersion="3" recordCount="81" xr:uid="{8D09B3B8-2F4F-734E-83DD-30298DB7A0D9}">
  <cacheSource type="worksheet">
    <worksheetSource ref="A1:G82" sheet="2021-Todos"/>
  </cacheSource>
  <cacheFields count="7">
    <cacheField name="Organismo" numFmtId="0">
      <sharedItems/>
    </cacheField>
    <cacheField name="Modalidad" numFmtId="0">
      <sharedItems count="4">
        <s v="Suministros"/>
        <s v="Servicios"/>
        <s v="Obras"/>
        <s v="Contrato Privado"/>
      </sharedItems>
    </cacheField>
    <cacheField name="Procedimiento" numFmtId="0">
      <sharedItems containsBlank="1" count="6">
        <s v="Negociado sin Publicidad"/>
        <s v="Abierto Simplificado"/>
        <s v="Abierto"/>
        <s v="Acuerdo Marco"/>
        <m u="1"/>
        <s v="Negociado in publicidad" u="1"/>
      </sharedItems>
    </cacheField>
    <cacheField name="Expediente" numFmtId="0">
      <sharedItems/>
    </cacheField>
    <cacheField name="Objeto" numFmtId="0">
      <sharedItems longText="1"/>
    </cacheField>
    <cacheField name="Importe con Impuestos" numFmtId="8">
      <sharedItems containsSemiMixedTypes="0" containsString="0" containsNumber="1" minValue="600" maxValue="8910722.4399999995"/>
    </cacheField>
    <cacheField name="Fin licitación" numFmtId="22">
      <sharedItems containsSemiMixedTypes="0" containsNonDate="0" containsDate="1" containsString="0" minDate="2021-01-11T15:00:00" maxDate="2021-12-23T14:00:00"/>
    </cacheField>
  </cacheFields>
  <extLst>
    <ext xmlns:x14="http://schemas.microsoft.com/office/spreadsheetml/2009/9/main" uri="{725AE2AE-9491-48be-B2B4-4EB974FC3084}">
      <x14:pivotCacheDefinition pivotCacheId="10127264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
  <r>
    <s v="Servicio de contratación Compras e Inventario"/>
    <x v="0"/>
    <x v="0"/>
    <s v="2021/064.SUM.NGSP.UC"/>
    <s v="Suministro e instalación de diversos elementos de iluminación y domóticos y su integración con el sistema de gestión y control ya instalado."/>
    <n v="304065.5"/>
    <d v="2021-12-22T14:00:00"/>
  </r>
  <r>
    <s v="Servicio de contratación Compras e Inventario"/>
    <x v="1"/>
    <x v="1"/>
    <s v="2021/081.SER.ABRSA.MC"/>
    <s v="Servicios de formación en materia preventiva dirigidos a los trabajadores de la Universidad de Alcalá"/>
    <n v="21285"/>
    <d v="2021-12-23T14:00:00"/>
  </r>
  <r>
    <s v="Servicio de contratación Compras e Inventario"/>
    <x v="1"/>
    <x v="1"/>
    <s v="2021/075.SER.ABRSA.MC"/>
    <s v="Servicio de mantenimiento y servicio técnico sobre exutorios, ventanas y claraboyas automatizadas, y puertas automatizadas de garaje instaladas en edificios de la Universidad de Alcalá."/>
    <n v="14955.07"/>
    <d v="2021-12-09T14:00:00"/>
  </r>
  <r>
    <s v="Servicio de contratación Compras e Inventario"/>
    <x v="1"/>
    <x v="1"/>
    <s v="2021/076.SER.ABRSA.MC"/>
    <s v="Servicio de mantenimiento preventivo del contenedor de nitrógeno líquido para BIOBANCO, ubicado en la Unidad de Cultivos de Células Animales, formado por dos unidades: tanque criogénico CBS Isothermal V-1500 y tanque criogénico asociado Eurocyl."/>
    <n v="1735.27"/>
    <d v="2021-12-03T14:00:00"/>
  </r>
  <r>
    <s v="Servicio de contratación Compras e Inventario"/>
    <x v="0"/>
    <x v="0"/>
    <s v="2021/074.SUM.NGSP.UC"/>
    <s v="Suministro de licencias para la obtención del sistema de calificación QS Stars"/>
    <n v="23500"/>
    <d v="2021-11-29T14:00:00"/>
  </r>
  <r>
    <s v="Servicio de contratación Compras e Inventario"/>
    <x v="1"/>
    <x v="2"/>
    <s v="2021/073.SER.ABR.MC"/>
    <s v="Servicio de mantenimiento preventivo, correctivo y predictivo de los Sistemas de Control y Supervisión (sistemas BMS) de las instalaciones de climatización de los edificios propiedad de la Universidad de Alcalá."/>
    <n v="108498.16"/>
    <d v="2021-12-20T14:00:00"/>
  </r>
  <r>
    <s v="Servicio de contratación Compras e Inventario"/>
    <x v="2"/>
    <x v="1"/>
    <s v="2021/070.OBR.ABRS.MC"/>
    <s v="Obras de tratamiento de humedades y mejora de la accesibilidad de la fachada norte de la Manzana Fundacional Cisneriana de la UAH"/>
    <n v="166752.17000000001"/>
    <d v="2021-11-03T14:00:00"/>
  </r>
  <r>
    <s v="Servicio de contratación Compras e Inventario"/>
    <x v="0"/>
    <x v="1"/>
    <s v="2021/071.SUM.ABRSA.MC"/>
    <s v="Suministro de material de oficina para las diversas unidades administrativas de la Universidad de Alcalá"/>
    <n v="69129.509999999995"/>
    <d v="2021-10-18T14:00:00"/>
  </r>
  <r>
    <s v="Servicio de contratación Compras e Inventario"/>
    <x v="1"/>
    <x v="1"/>
    <s v="2021/068.SER.ABRSA.MC"/>
    <s v="Servicios para la corrección de defectos y adaptación en la instalación eléctrica del Edificio de Arquitectura propiedad de la Universidad de Alcalá."/>
    <n v="51174.46"/>
    <d v="2021-09-29T14:00:00"/>
  </r>
  <r>
    <s v="Servicio de contratación Compras e Inventario"/>
    <x v="1"/>
    <x v="1"/>
    <s v="2021/069.SER.ABRSA.MC"/>
    <s v="Servicios para la corrección de defectos y adaptación en la instalación eléctrica del Edificio Politécnico propiedad de la Universidad de Alcalá."/>
    <n v="58700.58"/>
    <d v="2021-09-29T14:00:00"/>
  </r>
  <r>
    <s v="Servicio de contratación Compras e Inventario"/>
    <x v="2"/>
    <x v="1"/>
    <s v="2021/066.OBR.ABRS.MC"/>
    <s v="Obras de demolición parcial de los interiores del antiguo Colegio de Huérfanas María Cristina y su entorno, previo a su rehabilitación como nuevo campus de la Universidad de Alcalá en Guadalajara"/>
    <n v="1528448.53"/>
    <d v="2021-09-08T10:00:00"/>
  </r>
  <r>
    <s v="Servicio de contratación Compras e Inventario"/>
    <x v="1"/>
    <x v="2"/>
    <s v="2021/067.SER.ABR.MC."/>
    <s v="Servicio de mantenimiento de las residencias universitarias"/>
    <n v="436224.59"/>
    <d v="2021-09-13T14:00:00"/>
  </r>
  <r>
    <s v="Servicio de contratación Compras e Inventario"/>
    <x v="0"/>
    <x v="1"/>
    <s v="2021/059.SUM.ABRSA.M"/>
    <s v="Suministro de mascarillas quirúrgicas para limitar la propagación y transmisión de la enfermedad COVID-19 entre los trabajadores de la UAH."/>
    <n v="36398.69"/>
    <d v="2021-09-15T14:00:00"/>
  </r>
  <r>
    <s v="Servicio de contratación Compras e Inventario"/>
    <x v="1"/>
    <x v="2"/>
    <s v="2021/052.SER.ABR.MC"/>
    <s v="Servicio de asesoría en paisajismo y medio ambiente dentro de la redacción del proyecto básico y de ejecución de reforma y ampliación del antiguo Colegio de Huérfanas “María Cristina” como nuevo campus de la UAH en Guadalajara, en sus diferentes fases, así como para la asesoría técnica en la ejecución de las diferentes fases de obra"/>
    <n v="85643.8"/>
    <d v="2021-09-08T12:00:00"/>
  </r>
  <r>
    <s v="Servicio de contratación Compras e Inventario"/>
    <x v="1"/>
    <x v="2"/>
    <s v="2021/065.SER.ABR.MC"/>
    <s v="Servicios de cualificación de equipos de extracción: vitrinas de gases, cabinas de flujo laminar y cabinas de seguridad biológica, existentes en varios edificios de la Universidad de Alcalá."/>
    <n v="41120.639999999999"/>
    <d v="2021-09-08T12:00:00"/>
  </r>
  <r>
    <s v="Servicio de contratación Compras e Inventario"/>
    <x v="2"/>
    <x v="1"/>
    <s v="2021/060.OBR.ABRS.MC"/>
    <s v="Obras de remodelación del camino entre el apeadero y las facultades del Campus Científico-Tecnológico"/>
    <n v="1503895.45"/>
    <d v="2021-09-13T14:00:00"/>
  </r>
  <r>
    <s v="Servicio de contratación Compras e Inventario"/>
    <x v="2"/>
    <x v="1"/>
    <s v="2021/062.OBR.ABRS.MC"/>
    <s v="Obras de reparación y sustitución de pavimentos técnicos del campo de fútbol y pista de atletismo de las instalaciones deportivas en el Campus Científico Tecnológico de la UAH"/>
    <n v="364613.97"/>
    <d v="2021-09-17T14:00:00"/>
  </r>
  <r>
    <s v="Servicio de contratación Compras e Inventario"/>
    <x v="1"/>
    <x v="1"/>
    <s v="2021/063.SER.ABRSA.MC"/>
    <s v="Servicios para la corrección de defectos y adaptación en la instalación eléctrica del Edificio de Ciencias Ambientales propiedad de la Universidad de Alcalá."/>
    <n v="70013.289999999994"/>
    <d v="2021-08-02T14:00:00"/>
  </r>
  <r>
    <s v="Servicio de contratación Compras e Inventario"/>
    <x v="1"/>
    <x v="1"/>
    <s v="2021/061.SER.ABRSA.M"/>
    <s v="Mantenimiento preventivo y correctivo del del espectrofotómetro AGILENT ICP-OES VARIANT 760, ubicado en el Centro de Análisis Químico y Microbiología (CAQYM)."/>
    <n v="7238.37"/>
    <d v="2021-08-02T14:00:00"/>
  </r>
  <r>
    <s v="Servicio de contratación Compras e Inventario"/>
    <x v="1"/>
    <x v="0"/>
    <s v="2021/053.SER.NGSP.UC"/>
    <s v="Servicio de mantenimiento correctivo (resolución de incidencias) y evolutivo (actualización) del sistema portafirmas de la Universidad de Alcalá"/>
    <n v="11313.5"/>
    <d v="2021-07-16T14:00:00"/>
  </r>
  <r>
    <s v="Servicio de contratación Compras e Inventario"/>
    <x v="0"/>
    <x v="2"/>
    <s v="2021/012.SUM.ABR.MC"/>
    <s v="Suministro de 8 furgonetas eléctricas y 1 furgoneta GNC (Gas natural comprimido)"/>
    <n v="285300"/>
    <d v="2021-09-10T14:00:00"/>
  </r>
  <r>
    <s v="Servicio de contratación Compras e Inventario"/>
    <x v="0"/>
    <x v="0"/>
    <s v="2021/054.SUM.NGSP.UC"/>
    <s v="Suministro de unidades de la Medalla a la Igualdad de Género Francisca de Nebrija de la Universidad de Alcalá, según diseño realizado por Pilar Vicente de Foronda."/>
    <n v="4450.38"/>
    <d v="2021-07-30T14:00:00"/>
  </r>
  <r>
    <s v="Servicio de contratación Compras e Inventario"/>
    <x v="0"/>
    <x v="1"/>
    <s v="2021/057.SUM.ABRSA.MC"/>
    <s v="Suministro del material de laboratorio (Prácticas de laboratorio) necesario para la implementación de las asignaturas de “Mecánica”, “Electromagnetismo” y Campos y Ondas” del primer curso del nuevo grado en Física e Instrumentación Espacial"/>
    <n v="46212.32"/>
    <d v="2021-07-29T14:00:00"/>
  </r>
  <r>
    <s v="Servicio de contratación Compras e Inventario"/>
    <x v="1"/>
    <x v="1"/>
    <s v="2021/056.PRI.SER.ABRS.MC"/>
    <s v="Póliza de seguros de repatriación de alumnos extranjeros en caso de accidente, enfermedad grave o fallecimiento"/>
    <n v="42000"/>
    <d v="2021-07-30T12:00:00"/>
  </r>
  <r>
    <s v="Servicio de contratación Compras e Inventario"/>
    <x v="0"/>
    <x v="2"/>
    <s v="2021/058.SUM.ABR.MC"/>
    <s v="Sunministro, instalación y soporte de un nodo de cálculo computacional"/>
    <n v="258819"/>
    <d v="2021-07-29T14:00:00"/>
  </r>
  <r>
    <s v="Servicio de contratación Compras e Inventario"/>
    <x v="1"/>
    <x v="1"/>
    <s v="2021/043.SER.ABRSA.MC"/>
    <s v="Mantener y dotar de contenidos a la Página Web del SIECE (www.siece.es), así como la Página Web de la Red de Archivos e Investigadores de la Escritura Popular (RedAIEP) (http://redaiep.es/), comprendiendo el mantenimiento del alojamiento y el dominio de ambas webs, así como la actualización periódica de los contenidos de la web del SIECE (www.siece.es)."/>
    <n v="600"/>
    <d v="2021-07-26T14:00:00"/>
  </r>
  <r>
    <s v="Servicio de contratación Compras e Inventario"/>
    <x v="0"/>
    <x v="1"/>
    <s v="2021/055.SUM.ABRSA.MC"/>
    <s v="Suministro de puntos de acceso inalámbricos par la red WiFi de la Universidad de Alcalá"/>
    <n v="59845.87"/>
    <d v="2021-07-22T14:00:00"/>
  </r>
  <r>
    <s v="Servicio de contratación Compras e Inventario"/>
    <x v="0"/>
    <x v="2"/>
    <s v="2021/006.SUM.ABR.MC"/>
    <s v="Suministro de material de fontanería, construcción y carpintería"/>
    <n v="133100"/>
    <d v="2021-09-13T14:00:00"/>
  </r>
  <r>
    <s v="Servicio de contratación Compras e Inventario"/>
    <x v="0"/>
    <x v="1"/>
    <s v="2021/050.SUM.ABRSA.MC"/>
    <s v="Suministro, confección, instalación y reparación de los elementos de oscurecimiento, así como el retapizado de la sillería de las diversas unidades administrativas de la Universidad de Alcalá."/>
    <n v="59290"/>
    <d v="2021-07-02T14:00:00"/>
  </r>
  <r>
    <s v="Servicio de contratación Compras e Inventario"/>
    <x v="3"/>
    <x v="0"/>
    <s v="2021/049.PRI.NGSP.UC"/>
    <s v="Difusión a través del Congreso del Bienestar organizado por la cadena SER, de la imagen, misión y valores de la Universidad de Alcalá."/>
    <n v="36300"/>
    <d v="2021-06-17T14:35:00"/>
  </r>
  <r>
    <s v="Servicio de contratación Compras e Inventario"/>
    <x v="1"/>
    <x v="0"/>
    <s v="2021/047.SER.NGSP.UC"/>
    <s v="Servicio de mantenimiento y servicios gestionados del sistema UNIVERSITAS XXI"/>
    <n v="738769.6"/>
    <d v="2021-06-23T14:00:00"/>
  </r>
  <r>
    <s v="Servicio de contratación Compras e Inventario"/>
    <x v="2"/>
    <x v="2"/>
    <s v="2021/044.OBR.ABR.MC"/>
    <s v="Obras de ejecución de aparcamiento subterráneo para el Campus de la Universidad de Alcalá en Guadalajara"/>
    <n v="8910722.4399999995"/>
    <d v="2021-07-13T16:00:00"/>
  </r>
  <r>
    <s v="Servicio de contratación Compras e Inventario"/>
    <x v="0"/>
    <x v="3"/>
    <s v="2021/018.AM.BASADO5"/>
    <s v="Suministro de 50 equipos de video conferencia"/>
    <n v="36239.5"/>
    <d v="2021-06-24T14:00:00"/>
  </r>
  <r>
    <s v="Servicio de contratación Compras e Inventario"/>
    <x v="1"/>
    <x v="2"/>
    <s v="2021/038.SER.ABR.MC"/>
    <s v="Servicios profesionales para el asesoramiento a la dirección de obra y dirección de ejecución y para la coordinación de seguridad y salud de las obras de consolidación de cubiertas y estructura de la antigua cárcel de mujeres LA GALERA"/>
    <n v="71207.87"/>
    <d v="2021-06-30T14:00:00"/>
  </r>
  <r>
    <s v="Servicio de contratación Compras e Inventario"/>
    <x v="1"/>
    <x v="1"/>
    <s v="2021/046.SER.ABRSA.MC"/>
    <s v="Servicio de mantenimiento del sistema de gestión de incidencias y peticiones, así como el suministro de licencias adicionales y renovación de las existentes"/>
    <n v="38720"/>
    <d v="2021-06-28T14:00:00"/>
  </r>
  <r>
    <s v="Servicio de contratación Compras e Inventario"/>
    <x v="0"/>
    <x v="1"/>
    <s v="2021/048.SUM.ABRSA.M"/>
    <s v="Suministro de mobiliario para las diversas dependencias universitarias de la Universidad de Alcalá."/>
    <n v="60475.8"/>
    <d v="2021-06-21T14:00:00"/>
  </r>
  <r>
    <s v="Servicio de contratación Compras e Inventario"/>
    <x v="0"/>
    <x v="2"/>
    <s v="2021/034.SUM.ABR.MC"/>
    <s v="Suministro, con instalación y mantenimiento, mediante arrendamiento sin opción de compra, de fuentes de agua."/>
    <n v="41933.760000000002"/>
    <d v="2021-06-18T14:00:00"/>
  </r>
  <r>
    <s v="Servicio de contratación Compras e Inventario"/>
    <x v="1"/>
    <x v="1"/>
    <s v="2021/045.SER.ABRSA.MC"/>
    <s v="Servicio de mantenimiento correctivo de los cromatógrafos de líquidos (HPLC) 1100, 1200 y 1220, de la marca Agilent, ubicados en el Centro de Análisis Químico y Microbiología (CAQYM)."/>
    <n v="16207.36"/>
    <d v="2021-06-09T14:00:00"/>
  </r>
  <r>
    <s v="Servicio de contratación Compras e Inventario"/>
    <x v="0"/>
    <x v="3"/>
    <s v="2021/018.AM.BASADO4"/>
    <s v="60 Pantallas Interactiva con OPS integrado y soporte eléctrico, a pared regulable en altura"/>
    <n v="559746"/>
    <d v="2021-05-28T14:00:00"/>
  </r>
  <r>
    <s v="Servicio de contratación Compras e Inventario"/>
    <x v="0"/>
    <x v="3"/>
    <s v="2021/018.AM BASADO3"/>
    <s v="Suministro e instalación de 150 suministro de cámaras de video Full HD PTZ, con giro e inclinación integrado, que permitan la transmisión de video por IP, compatibilidad con PoE."/>
    <n v="451935"/>
    <d v="2021-05-28T14:00:00"/>
  </r>
  <r>
    <s v="Servicio de contratación Compras e Inventario"/>
    <x v="0"/>
    <x v="3"/>
    <s v="2021/017.AM.BASADO1"/>
    <s v="Suministro de 290 ordenadores portátiles para su utilización en las aulas de la Universidad de Alcalá"/>
    <n v="491260"/>
    <d v="2021-05-27T14:00:00"/>
  </r>
  <r>
    <s v="Servicio de contratación Compras e Inventario"/>
    <x v="0"/>
    <x v="3"/>
    <s v="2021/018.AM.BASADO2"/>
    <s v="Suministro de 150 proyectores con tecnología LED"/>
    <n v="397485"/>
    <d v="2021-05-27T14:00:00"/>
  </r>
  <r>
    <s v="Servicio de contratación Compras e Inventario"/>
    <x v="0"/>
    <x v="3"/>
    <s v="2021/018.AM.BASADO1"/>
    <s v="Suministro de 1.200 micrófonos unipersonales"/>
    <n v="232320"/>
    <d v="2021-05-27T14:00:00"/>
  </r>
  <r>
    <s v="Servicio de contratación Compras e Inventario"/>
    <x v="1"/>
    <x v="2"/>
    <s v="2021/033.PRI.SER.ABR.UC"/>
    <s v="Servicio de seguro colectivo de salud para personas extranjeras en la Universidad de Alcalá"/>
    <n v="332800"/>
    <d v="2021-06-10T14:00:00"/>
  </r>
  <r>
    <s v="Servicio de contratación Compras e Inventario"/>
    <x v="2"/>
    <x v="1"/>
    <s v="2021/036.OBR.ABRS.MC"/>
    <s v="Obras de sustitución de la cubierta ligera del pabellón polideportivo del campus científico tecnológico de la UAH"/>
    <n v="155525.5"/>
    <d v="2021-05-31T14:00:00"/>
  </r>
  <r>
    <s v="Servicio de contratación Compras e Inventario"/>
    <x v="2"/>
    <x v="1"/>
    <s v="2021/037.OBR.ABRS.MC"/>
    <s v="Obras de adecuación de acabados interiores, reparación de humedades y cubierta del Colegio de Artistas y Físicos de la UAH (Actual Consejo de Estudiantes)"/>
    <n v="103036.9"/>
    <d v="2021-05-31T14:00:00"/>
  </r>
  <r>
    <s v="Servicio de contratación Compras e Inventario"/>
    <x v="1"/>
    <x v="2"/>
    <s v="2021/042.SER.ABR.MC"/>
    <s v="Servicio de soporte, monitorización y mantenimiento de la Red Lan de comunicaciones de la Universidad de Alcalá"/>
    <n v="351495"/>
    <d v="2021-06-07T14:00:00"/>
  </r>
  <r>
    <s v="Servicio de contratación Compras e Inventario"/>
    <x v="1"/>
    <x v="2"/>
    <s v="2021/023.SER.ABR.MC"/>
    <s v="Servicio de desarrollo de una aplicación para la gestión de los Estudios Propios"/>
    <n v="236603.1"/>
    <d v="2021-05-24T14:00:00"/>
  </r>
  <r>
    <s v="Servicio de contratación Compras e Inventario"/>
    <x v="1"/>
    <x v="2"/>
    <s v="2021/040.SER.ABR.MC"/>
    <s v="Servicio de soporte, monitorización y mantenimiento de la Red WiFi de la Universidad de Alcalá"/>
    <n v="243227"/>
    <d v="2021-06-07T14:00:00"/>
  </r>
  <r>
    <s v="Servicio de contratación Compras e Inventario"/>
    <x v="1"/>
    <x v="2"/>
    <s v="2021/041.SER.ABR.MC"/>
    <s v="Servicio de renovación, soporte, monitorización y mantenimiento del equipamiento de seguridad de la red de comunicaciones de la Universidad de Alcalá"/>
    <n v="513854"/>
    <d v="2021-06-07T14:00:00"/>
  </r>
  <r>
    <s v="Servicio de contratación Compras e Inventario"/>
    <x v="0"/>
    <x v="2"/>
    <s v="2021/039.SUM.ABR.MC"/>
    <s v="Suministro de infraestructura de virtualización de la Universidad de Alcalá"/>
    <n v="408165.39"/>
    <d v="2021-06-07T14:00:00"/>
  </r>
  <r>
    <s v="Servicio de contratación Compras e Inventario"/>
    <x v="1"/>
    <x v="1"/>
    <s v="2021/035.SER.ABRSA.MC"/>
    <s v="Servicio de comercialización del Estudio Propio Máster Internacional en Gestión Universitaria."/>
    <n v="59895"/>
    <d v="2021-05-14T14:00:00"/>
  </r>
  <r>
    <s v="Servicio de contratación Compras e Inventario"/>
    <x v="0"/>
    <x v="2"/>
    <s v="2021/024.SUM.ABR.MC"/>
    <s v="Suministro, instalación y puesta en funcionamiento de estación topográfica total"/>
    <n v="72237"/>
    <d v="2021-05-14T14:00:00"/>
  </r>
  <r>
    <s v="Servicio de contratación Compras e Inventario"/>
    <x v="0"/>
    <x v="2"/>
    <s v="2021/013.SUM.ABR.MC"/>
    <s v="Suministro con instalación de 2 centralitas de protección contra incendios y sus correspondientes sistemas anexos, con integración de los mismos en la instalación actual del edificio Politécnico de la UAH"/>
    <n v="173260.99"/>
    <d v="2021-05-13T14:00:00"/>
  </r>
  <r>
    <s v="Servicio de contratación Compras e Inventario"/>
    <x v="1"/>
    <x v="2"/>
    <s v="2021/022.SER.ABR.MC"/>
    <s v="Servicios de operadora de telecomunicaciones"/>
    <n v="1787582.74"/>
    <d v="2021-06-04T14:00:00"/>
  </r>
  <r>
    <s v="Servicio de contratación Compras e Inventario"/>
    <x v="1"/>
    <x v="1"/>
    <s v="2021/014.SER.ABRSA.MC"/>
    <s v="Servicio de actividad preventiva Evaluación de riesgos de los Proyectos de Investigación de la UAH"/>
    <n v="20000"/>
    <d v="2021-04-27T14:00:00"/>
  </r>
  <r>
    <s v="Servicio de contratación Compras e Inventario"/>
    <x v="1"/>
    <x v="1"/>
    <s v="2021/032.SER.ABRSA.MC"/>
    <s v="Servicio de mantenimiento de diversos equipos de laboratorio de la Universidad de Alcalá"/>
    <n v="26793.69"/>
    <d v="2021-04-09T14:00:00"/>
  </r>
  <r>
    <s v="Servicio de contratación Compras e Inventario"/>
    <x v="1"/>
    <x v="2"/>
    <s v="2021/026.SER.ABR.MC"/>
    <s v="Control de plagas y colonias de animales en todos los edificios propiedad de la Universidad de Alcalá"/>
    <n v="38592.300000000003"/>
    <d v="2021-04-05T14:00:00"/>
  </r>
  <r>
    <s v="Servicio de contratación Compras e Inventario"/>
    <x v="1"/>
    <x v="2"/>
    <s v="2021/027.SER.ABR.MC."/>
    <s v="Servicio de soporte, monitorización y mantenimiento del sistema VoIP de la UAH"/>
    <n v="220705"/>
    <d v="2021-04-12T14:00:00"/>
  </r>
  <r>
    <s v="Servicio de contratación Compras e Inventario"/>
    <x v="1"/>
    <x v="1"/>
    <s v="2021/029.SER.ABRSA.MC"/>
    <s v="Servicio de mantenimiento evolutivo y correctivo de las 15 licencias de TOAD propiedad de la UAH."/>
    <n v="3993"/>
    <d v="2021-03-24T14:00:00"/>
  </r>
  <r>
    <s v="Servicio de contratación Compras e Inventario"/>
    <x v="1"/>
    <x v="1"/>
    <s v="2021/031.SER.ABRSA.MC"/>
    <s v="Mantenimiento preventivo y correctivo del espectrómetro RMN BRUKER AVANCE II 400 MHz"/>
    <n v="37937.18"/>
    <d v="2021-03-24T14:00:00"/>
  </r>
  <r>
    <s v="Servicio de contratación Compras e Inventario"/>
    <x v="1"/>
    <x v="2"/>
    <s v="2021/003.SER.ABR.MC"/>
    <s v="Mantenimiento total y atención de urgencias de las instalaciones eléctricas de TODOS los edificios."/>
    <n v="404948.82"/>
    <d v="2021-04-08T12:00:00"/>
  </r>
  <r>
    <s v="Servicio de contratación Compras e Inventario"/>
    <x v="0"/>
    <x v="2"/>
    <s v="2021/028.SUM.ABR.MC"/>
    <s v="Suministro, instalación y configuración de la infraestructura de servidores especializados tipo Oracle Database Appliance o equivalente."/>
    <n v="200233.05"/>
    <d v="2021-03-22T14:00:00"/>
  </r>
  <r>
    <s v="Servicio de contratación Compras e Inventario"/>
    <x v="1"/>
    <x v="2"/>
    <s v="2021/005.SER.ABR.MC"/>
    <s v="Servicio de instalación, mantenimiento y reposición de elementos bacteriostáticos sanitarios en los aseos de los Edificios e Instalaciones de la Universidad de Alcalá."/>
    <n v="126846.72"/>
    <d v="2021-03-10T14:00:00"/>
  </r>
  <r>
    <s v="Servicio de contratación Compras e Inventario"/>
    <x v="1"/>
    <x v="2"/>
    <s v="2021/015.SER.ABR.MC"/>
    <s v="Servicio de Laboratorio de Análisis Clínicos (extracción de muestras, análisis clínicos y entrega de resultados) y pruebas complementarias para el Servicio de Prevención Propio de la Universidad de Alcalá."/>
    <n v="95682.240000000005"/>
    <d v="2021-03-05T14:00:00"/>
  </r>
  <r>
    <s v="Servicio de contratación Compras e Inventario"/>
    <x v="1"/>
    <x v="1"/>
    <s v="2021/025.SER.ABRSA.MC"/>
    <s v="Servicio de mantenimiento preventivo / preventivo y correctivo, de diversos equipos de laboratorio de la Universidad de Alcalá."/>
    <n v="52785.04"/>
    <d v="2021-03-02T14:00:00"/>
  </r>
  <r>
    <s v="Servicio de contratación Compras e Inventario"/>
    <x v="1"/>
    <x v="2"/>
    <s v="2021/021.SER.ABR.MC"/>
    <s v="Servicios de retirada trasporte y eliminación o tratamiento final de residuos sólidos urbanos y residuos peligrosos"/>
    <n v="480211.05"/>
    <d v="2021-03-18T14:00:00"/>
  </r>
  <r>
    <s v="Servicio de contratación Compras e Inventario"/>
    <x v="0"/>
    <x v="1"/>
    <s v="2021/016.SUM.ABRSA.MC"/>
    <s v="Suministro de 23 consolas de condensación por agua para sustituir a equipos de iguales características averiadas instalados en el edificio del colegio San Pedro y San Pablo propiedad de la Universidad de Alcalá."/>
    <n v="42093.94"/>
    <d v="2021-02-24T14:00:00"/>
  </r>
  <r>
    <s v="Servicio de contratación Compras e Inventario"/>
    <x v="1"/>
    <x v="1"/>
    <s v="2021/011.SER.ABRSA.UC"/>
    <s v="Entidad certificadora autorizada que realice las auditorías para la renovación y seguimiento del certificado ISO 14001:2015, para la UAH"/>
    <n v="9680"/>
    <d v="2021-02-24T14:00:00"/>
  </r>
  <r>
    <s v="Servicio de contratación Compras e Inventario"/>
    <x v="1"/>
    <x v="1"/>
    <s v="2021/010.SER.ABRSA.MC"/>
    <s v="Servicio de mantenimiento preventivo y correctivo de diversos equipos de laboratorio de la Universidad de Alcalá."/>
    <n v="16687.84"/>
    <d v="2021-02-17T14:00:00"/>
  </r>
  <r>
    <s v="Servicio de contratación Compras e Inventario"/>
    <x v="2"/>
    <x v="1"/>
    <s v="2021/007.OBR.ABRS.MC"/>
    <s v="Obras de proyección de espuma rígida de poliuretano en la cara inferior de los forjados cerámicos de la Escuela Politécnica Superior de la Universidad de Alcalá"/>
    <n v="178327.44"/>
    <d v="2021-02-18T14:00:00"/>
  </r>
  <r>
    <s v="Servicio de contratación Compras e Inventario"/>
    <x v="1"/>
    <x v="1"/>
    <s v="2021/009.SER.ABRSA.MC"/>
    <s v="Servicio de comercialización de la modalidad semipresencial del Máster Universitario en Hidrología y Gestión de Recursos Hídricos 2021-2022."/>
    <n v="32670"/>
    <d v="2021-02-12T14:00:00"/>
  </r>
  <r>
    <s v="Servicio de contratación Compras e Inventario"/>
    <x v="1"/>
    <x v="1"/>
    <s v="2021/004.SER.ABRSA.MC"/>
    <s v="Servicio de mantenimiento preventivo y correctivo de diversos equipos de laboratorio de la Universidad de Alcalá."/>
    <n v="40972.1"/>
    <d v="2021-02-10T14:00:00"/>
  </r>
  <r>
    <s v="Servicio de contratación Compras e Inventario"/>
    <x v="1"/>
    <x v="2"/>
    <s v="2020/007.PRI.SER.ABR.MC"/>
    <s v="Seguros de responsabilidad civil y daños materiales"/>
    <n v="420000"/>
    <d v="2021-02-05T14:00:00"/>
  </r>
  <r>
    <s v="Servicio de contratación Compras e Inventario"/>
    <x v="0"/>
    <x v="1"/>
    <s v="2021/001.SUM.ABRSA.MC"/>
    <s v="Suministro de papel para las diversas Unidades administrativas de la Universidad"/>
    <n v="36856.6"/>
    <d v="2021-01-22T14:00:00"/>
  </r>
  <r>
    <s v="Servicio de contratación Compras e Inventario"/>
    <x v="1"/>
    <x v="2"/>
    <s v="2020/004.PRI.SER.ABR.MC"/>
    <s v="Servicio de seguro colectivo de vida, accidentes y enfermedad para el personal de la Universidad de Alcalá (C.privado)"/>
    <n v="360000"/>
    <d v="2021-01-25T15:00:00"/>
  </r>
  <r>
    <s v="Servicio de contratación Compras e Inventario"/>
    <x v="0"/>
    <x v="2"/>
    <s v="2020/078.SUM.ABR.MC"/>
    <s v="Suministro con instalación de sistemas de refrigeración para diversos edificios de la Universidad"/>
    <n v="673561.39"/>
    <d v="2021-01-22T15:00:00"/>
  </r>
  <r>
    <s v="Servicio de contratación Compras e Inventario"/>
    <x v="1"/>
    <x v="2"/>
    <s v="2020/079.SER.ABR.MC"/>
    <s v="Servicio de recogida y traslado de documentación, enseres, libros y paquetes, así como el traslado, montaje y desmontaje de mobiliario en la Universidad de Alcalá."/>
    <n v="282716.5"/>
    <d v="2021-01-25T11:00:00"/>
  </r>
  <r>
    <s v="Servicio de contratación Compras e Inventario"/>
    <x v="0"/>
    <x v="2"/>
    <s v="2020/076.SUM.ABR.MC"/>
    <s v="Suministro de ultracentrífuga y rotores"/>
    <n v="158085.53"/>
    <d v="2021-01-11T15:00:00"/>
  </r>
  <r>
    <s v="Servicio de contratación Compras e Inventario"/>
    <x v="1"/>
    <x v="2"/>
    <s v="2020/075.SER.ABR.MC"/>
    <s v="Servicio de auditoría económico-financiera de las cuentas anuales de la Universidad de Alcalá y de sus entes dependientes (FGUA, CRUSA y ALCALINGUA, S.A.), sobre los ejercicios 2020, 2021 y 2022"/>
    <n v="181500"/>
    <d v="2021-01-12T14:00:00"/>
  </r>
  <r>
    <s v="Servicio de contratación Compras e Inventario"/>
    <x v="2"/>
    <x v="1"/>
    <s v="2020/077.OBR.ABRS.MC"/>
    <s v="Obras de ejecución de trasplante de árboles de gran porte, movimiento de tierras y excavación arqueológica en área previo a la ejecución del aparcamiento subterráneo para el Campus de la universidad de Alcalá en Guadalajara"/>
    <n v="449796.1"/>
    <d v="2021-01-14T14: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1C5887-574E-BD48-8692-18FA615FE246}" name="TablaDinámica6" cacheId="1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
  <location ref="A1:C8" firstHeaderRow="0" firstDataRow="1" firstDataCol="1"/>
  <pivotFields count="7">
    <pivotField showAll="0"/>
    <pivotField axis="axisRow" showAll="0">
      <items count="5">
        <item x="3"/>
        <item x="2"/>
        <item x="1"/>
        <item x="0"/>
        <item t="default"/>
      </items>
    </pivotField>
    <pivotField axis="axisRow" dataField="1" showAll="0">
      <items count="7">
        <item x="2"/>
        <item h="1" x="1"/>
        <item h="1" m="1" x="5"/>
        <item h="1" m="1" x="4"/>
        <item h="1" x="3"/>
        <item h="1" x="0"/>
        <item t="default"/>
      </items>
    </pivotField>
    <pivotField showAll="0"/>
    <pivotField showAll="0"/>
    <pivotField dataField="1" numFmtId="8" showAll="0"/>
    <pivotField numFmtId="22" showAll="0"/>
  </pivotFields>
  <rowFields count="2">
    <field x="1"/>
    <field x="2"/>
  </rowFields>
  <rowItems count="7">
    <i>
      <x v="1"/>
    </i>
    <i r="1">
      <x/>
    </i>
    <i>
      <x v="2"/>
    </i>
    <i r="1">
      <x/>
    </i>
    <i>
      <x v="3"/>
    </i>
    <i r="1">
      <x/>
    </i>
    <i t="grand">
      <x/>
    </i>
  </rowItems>
  <colFields count="1">
    <field x="-2"/>
  </colFields>
  <colItems count="2">
    <i>
      <x/>
    </i>
    <i i="1">
      <x v="1"/>
    </i>
  </colItems>
  <dataFields count="2">
    <dataField name="Cuenta de Procedimiento" fld="2" subtotal="count" baseField="0" baseItem="0"/>
    <dataField name="Suma de Importe con Impuestos" fld="5" baseField="0" baseItem="0"/>
  </dataFields>
  <formats count="2">
    <format dxfId="13">
      <pivotArea field="1" type="button" dataOnly="0" labelOnly="1" outline="0" axis="axisRow" fieldPosition="0"/>
    </format>
    <format dxfId="12">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A1DB206-1255-9B4B-A096-9BD1C8AE653D}" name="TablaDinámica5" cacheId="1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I4:K19" firstHeaderRow="0" firstDataRow="1" firstDataCol="1"/>
  <pivotFields count="7">
    <pivotField showAll="0"/>
    <pivotField axis="axisRow" dataField="1" showAll="0">
      <items count="5">
        <item x="0"/>
        <item x="1"/>
        <item x="2"/>
        <item x="3"/>
        <item t="default"/>
      </items>
    </pivotField>
    <pivotField axis="axisRow" showAll="0">
      <items count="7">
        <item x="2"/>
        <item x="1"/>
        <item n="Negociado sssin Publicidad" m="1" x="5"/>
        <item m="1" x="4"/>
        <item x="3"/>
        <item x="0"/>
        <item t="default"/>
      </items>
    </pivotField>
    <pivotField showAll="0"/>
    <pivotField showAll="0"/>
    <pivotField dataField="1" numFmtId="8" showAll="0"/>
    <pivotField numFmtId="22" showAll="0"/>
  </pivotFields>
  <rowFields count="2">
    <field x="1"/>
    <field x="2"/>
  </rowFields>
  <rowItems count="15">
    <i>
      <x/>
    </i>
    <i r="1">
      <x/>
    </i>
    <i r="1">
      <x v="1"/>
    </i>
    <i r="1">
      <x v="4"/>
    </i>
    <i r="1">
      <x v="5"/>
    </i>
    <i>
      <x v="1"/>
    </i>
    <i r="1">
      <x/>
    </i>
    <i r="1">
      <x v="1"/>
    </i>
    <i r="1">
      <x v="5"/>
    </i>
    <i>
      <x v="2"/>
    </i>
    <i r="1">
      <x/>
    </i>
    <i r="1">
      <x v="1"/>
    </i>
    <i>
      <x v="3"/>
    </i>
    <i r="1">
      <x v="5"/>
    </i>
    <i t="grand">
      <x/>
    </i>
  </rowItems>
  <colFields count="1">
    <field x="-2"/>
  </colFields>
  <colItems count="2">
    <i>
      <x/>
    </i>
    <i i="1">
      <x v="1"/>
    </i>
  </colItems>
  <dataFields count="2">
    <dataField name="Suma de Importe con Impuestos" fld="5" baseField="0" baseItem="0"/>
    <dataField name="Cuenta de Modalidad" fld="1" subtotal="count" baseField="0" baseItem="0"/>
  </dataFields>
  <formats count="12">
    <format dxfId="11">
      <pivotArea outline="0" collapsedLevelsAreSubtotals="1" fieldPosition="0"/>
    </format>
    <format dxfId="10">
      <pivotArea outline="0" collapsedLevelsAreSubtotals="1" fieldPosition="0"/>
    </format>
    <format dxfId="9">
      <pivotArea type="all" dataOnly="0" outline="0" fieldPosition="0"/>
    </format>
    <format dxfId="8">
      <pivotArea outline="0" collapsedLevelsAreSubtotals="1" fieldPosition="0"/>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dataOnly="0" labelOnly="1" grandRow="1" outline="0" fieldPosition="0"/>
    </format>
    <format dxfId="2">
      <pivotArea dataOnly="0" labelOnly="1" outline="0" axis="axisValues" fieldPosition="0"/>
    </format>
    <format dxfId="1">
      <pivotArea outline="0" collapsedLevelsAreSubtotals="1" fieldPosition="0">
        <references count="1">
          <reference field="4294967294" count="1" selected="0">
            <x v="1"/>
          </reference>
        </references>
      </pivotArea>
    </format>
    <format dxfId="0">
      <pivotArea outline="0" collapsedLevelsAreSubtotals="1" fieldPosition="0">
        <references count="1">
          <reference field="4294967294" count="1" selected="0">
            <x v="1"/>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odalidad" xr10:uid="{B2A22423-3673-AC4B-885E-0092729B8E9B}" sourceName="Modalidad">
  <pivotTables>
    <pivotTable tabId="3" name="TablaDinámica6"/>
  </pivotTables>
  <data>
    <tabular pivotCacheId="1012726433">
      <items count="4">
        <i x="2" s="1"/>
        <i x="1" s="1"/>
        <i x="0"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rocedimiento" xr10:uid="{7210DEC3-6F9E-4E4A-8449-C73855A8624D}" sourceName="Procedimiento">
  <pivotTables>
    <pivotTable tabId="3" name="TablaDinámica6"/>
  </pivotTables>
  <data>
    <tabular pivotCacheId="1012726433">
      <items count="6">
        <i x="2" s="1"/>
        <i x="1"/>
        <i x="3"/>
        <i x="0"/>
        <i x="5" nd="1"/>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dalidad" xr10:uid="{37396390-BFDF-F845-A307-9DB25D842FB7}" cache="SegmentaciónDeDatos_Modalidad" caption="Modalidad" rowHeight="251883"/>
  <slicer name="Procedimiento" xr10:uid="{5C1D0526-E0FD-8E41-A616-E89195829BDB}" cache="SegmentaciónDeDatos_Procedimiento" caption="Procedimiento" rowHeight="251883"/>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s://licitacion.uah.es/licitacion/fichaExpte.do?idExpediente=2508" TargetMode="External"/><Relationship Id="rId21" Type="http://schemas.openxmlformats.org/officeDocument/2006/relationships/hyperlink" Target="https://licitacion.uah.es/licitacion/fichaExpte.do?idExpediente=2496" TargetMode="External"/><Relationship Id="rId42" Type="http://schemas.openxmlformats.org/officeDocument/2006/relationships/hyperlink" Target="https://licitacion.uah.es/licitacion/fichaExpte.do?idExpediente=2374" TargetMode="External"/><Relationship Id="rId47" Type="http://schemas.openxmlformats.org/officeDocument/2006/relationships/hyperlink" Target="https://licitacion.uah.es/licitacion/fichaExpte.do?idExpediente=2359" TargetMode="External"/><Relationship Id="rId63" Type="http://schemas.openxmlformats.org/officeDocument/2006/relationships/hyperlink" Target="https://licitacion.uah.es/licitacion/fichaExpte.do?idExpediente=2274" TargetMode="External"/><Relationship Id="rId68" Type="http://schemas.openxmlformats.org/officeDocument/2006/relationships/hyperlink" Target="https://licitacion.uah.es/licitacion/fichaExpte.do?idExpediente=2226" TargetMode="External"/><Relationship Id="rId84" Type="http://schemas.openxmlformats.org/officeDocument/2006/relationships/hyperlink" Target="https://licitacion.uah.es/licitacion/fichaExpte.do?idExpediente=2279" TargetMode="External"/><Relationship Id="rId16" Type="http://schemas.openxmlformats.org/officeDocument/2006/relationships/hyperlink" Target="https://licitacion.uah.es/licitacion/fichaExpte.do?idExpediente=2545" TargetMode="External"/><Relationship Id="rId11" Type="http://schemas.openxmlformats.org/officeDocument/2006/relationships/hyperlink" Target="https://licitacion.uah.es/licitacion/fichaExpte.do?idExpediente=2686" TargetMode="External"/><Relationship Id="rId32" Type="http://schemas.openxmlformats.org/officeDocument/2006/relationships/hyperlink" Target="https://licitacion.uah.es/licitacion/fichaExpte.do?idExpediente=2434" TargetMode="External"/><Relationship Id="rId37" Type="http://schemas.openxmlformats.org/officeDocument/2006/relationships/hyperlink" Target="https://licitacion.uah.es/licitacion/fichaExpte.do?idExpediente=2421" TargetMode="External"/><Relationship Id="rId53" Type="http://schemas.openxmlformats.org/officeDocument/2006/relationships/hyperlink" Target="https://licitacion.uah.es/licitacion/fichaExpte.do?idExpediente=2346" TargetMode="External"/><Relationship Id="rId58" Type="http://schemas.openxmlformats.org/officeDocument/2006/relationships/hyperlink" Target="https://licitacion.uah.es/licitacion/fichaExpte.do?idExpediente=2294" TargetMode="External"/><Relationship Id="rId74" Type="http://schemas.openxmlformats.org/officeDocument/2006/relationships/hyperlink" Target="https://licitacion.uah.es/licitacion/fichaExpte.do?idExpediente=2210" TargetMode="External"/><Relationship Id="rId79" Type="http://schemas.openxmlformats.org/officeDocument/2006/relationships/hyperlink" Target="https://licitacion.uah.es/licitacion/fichaExpte.do?idExpediente=2171" TargetMode="External"/><Relationship Id="rId5" Type="http://schemas.openxmlformats.org/officeDocument/2006/relationships/hyperlink" Target="https://licitacion.uah.es/licitacion/fichaExpte.do?idExpediente=2725" TargetMode="External"/><Relationship Id="rId19" Type="http://schemas.openxmlformats.org/officeDocument/2006/relationships/hyperlink" Target="https://licitacion.uah.es/licitacion/fichaExpte.do?idExpediente=2522" TargetMode="External"/><Relationship Id="rId14" Type="http://schemas.openxmlformats.org/officeDocument/2006/relationships/hyperlink" Target="https://licitacion.uah.es/licitacion/fichaExpte.do?idExpediente=2514" TargetMode="External"/><Relationship Id="rId22" Type="http://schemas.openxmlformats.org/officeDocument/2006/relationships/hyperlink" Target="https://licitacion.uah.es/licitacion/fichaExpte.do?idExpediente=2519" TargetMode="External"/><Relationship Id="rId27" Type="http://schemas.openxmlformats.org/officeDocument/2006/relationships/hyperlink" Target="https://licitacion.uah.es/licitacion/fichaExpte.do?idExpediente=2363" TargetMode="External"/><Relationship Id="rId30" Type="http://schemas.openxmlformats.org/officeDocument/2006/relationships/hyperlink" Target="https://licitacion.uah.es/licitacion/fichaExpte.do?idExpediente=2446" TargetMode="External"/><Relationship Id="rId35" Type="http://schemas.openxmlformats.org/officeDocument/2006/relationships/hyperlink" Target="https://licitacion.uah.es/licitacion/fichaExpte.do?idExpediente=2427" TargetMode="External"/><Relationship Id="rId43" Type="http://schemas.openxmlformats.org/officeDocument/2006/relationships/hyperlink" Target="https://licitacion.uah.es/licitacion/fichaExpte.do?idExpediente=2376" TargetMode="External"/><Relationship Id="rId48" Type="http://schemas.openxmlformats.org/officeDocument/2006/relationships/hyperlink" Target="https://licitacion.uah.es/licitacion/fichaExpte.do?idExpediente=2356" TargetMode="External"/><Relationship Id="rId56" Type="http://schemas.openxmlformats.org/officeDocument/2006/relationships/hyperlink" Target="https://licitacion.uah.es/licitacion/fichaExpte.do?idExpediente=2334" TargetMode="External"/><Relationship Id="rId64" Type="http://schemas.openxmlformats.org/officeDocument/2006/relationships/hyperlink" Target="https://licitacion.uah.es/licitacion/fichaExpte.do?idExpediente=2271" TargetMode="External"/><Relationship Id="rId69" Type="http://schemas.openxmlformats.org/officeDocument/2006/relationships/hyperlink" Target="https://licitacion.uah.es/licitacion/fichaExpte.do?idExpediente=2224" TargetMode="External"/><Relationship Id="rId77" Type="http://schemas.openxmlformats.org/officeDocument/2006/relationships/hyperlink" Target="https://licitacion.uah.es/licitacion/fichaExpte.do?idExpediente=2134" TargetMode="External"/><Relationship Id="rId8" Type="http://schemas.openxmlformats.org/officeDocument/2006/relationships/hyperlink" Target="https://licitacion.uah.es/licitacion/fichaExpte.do?idExpediente=2711" TargetMode="External"/><Relationship Id="rId51" Type="http://schemas.openxmlformats.org/officeDocument/2006/relationships/hyperlink" Target="https://licitacion.uah.es/licitacion/fichaExpte.do?idExpediente=2353" TargetMode="External"/><Relationship Id="rId72" Type="http://schemas.openxmlformats.org/officeDocument/2006/relationships/hyperlink" Target="https://licitacion.uah.es/licitacion/fichaExpte.do?idExpediente=2213" TargetMode="External"/><Relationship Id="rId80" Type="http://schemas.openxmlformats.org/officeDocument/2006/relationships/hyperlink" Target="https://licitacion.uah.es/licitacion/fichaExpte.do?idExpediente=2169" TargetMode="External"/><Relationship Id="rId85" Type="http://schemas.openxmlformats.org/officeDocument/2006/relationships/hyperlink" Target="https://licitacion.uah.es/licitacion/fichaExpte.do?idExpediente=2211" TargetMode="External"/><Relationship Id="rId3" Type="http://schemas.openxmlformats.org/officeDocument/2006/relationships/hyperlink" Target="https://licitacion.uah.es/licitacion/fichaExpte.do?idExpediente=2729" TargetMode="External"/><Relationship Id="rId12" Type="http://schemas.openxmlformats.org/officeDocument/2006/relationships/hyperlink" Target="https://licitacion.uah.es/licitacion/fichaExpte.do?idExpediente=2597" TargetMode="External"/><Relationship Id="rId17" Type="http://schemas.openxmlformats.org/officeDocument/2006/relationships/hyperlink" Target="https://licitacion.uah.es/licitacion/fichaExpte.do?idExpediente=2538" TargetMode="External"/><Relationship Id="rId25" Type="http://schemas.openxmlformats.org/officeDocument/2006/relationships/hyperlink" Target="https://licitacion.uah.es/licitacion/fichaExpte.do?idExpediente=2513" TargetMode="External"/><Relationship Id="rId33" Type="http://schemas.openxmlformats.org/officeDocument/2006/relationships/hyperlink" Target="https://licitacion.uah.es/licitacion/fichaExpte.do?idExpediente=2428" TargetMode="External"/><Relationship Id="rId38" Type="http://schemas.openxmlformats.org/officeDocument/2006/relationships/hyperlink" Target="https://licitacion.uah.es/licitacion/fichaExpte.do?idExpediente=2415" TargetMode="External"/><Relationship Id="rId46" Type="http://schemas.openxmlformats.org/officeDocument/2006/relationships/hyperlink" Target="https://licitacion.uah.es/licitacion/fichaExpte.do?idExpediente=2362" TargetMode="External"/><Relationship Id="rId59" Type="http://schemas.openxmlformats.org/officeDocument/2006/relationships/hyperlink" Target="https://licitacion.uah.es/licitacion/fichaExpte.do?idExpediente=2293" TargetMode="External"/><Relationship Id="rId67" Type="http://schemas.openxmlformats.org/officeDocument/2006/relationships/hyperlink" Target="https://licitacion.uah.es/licitacion/fichaExpte.do?idExpediente=2227" TargetMode="External"/><Relationship Id="rId20" Type="http://schemas.openxmlformats.org/officeDocument/2006/relationships/hyperlink" Target="https://licitacion.uah.es/licitacion/fichaExpte.do?idExpediente=2521" TargetMode="External"/><Relationship Id="rId41" Type="http://schemas.openxmlformats.org/officeDocument/2006/relationships/hyperlink" Target="https://licitacion.uah.es/licitacion/fichaExpte.do?idExpediente=2384" TargetMode="External"/><Relationship Id="rId54" Type="http://schemas.openxmlformats.org/officeDocument/2006/relationships/hyperlink" Target="https://licitacion.uah.es/licitacion/fichaExpte.do?idExpediente=2345" TargetMode="External"/><Relationship Id="rId62" Type="http://schemas.openxmlformats.org/officeDocument/2006/relationships/hyperlink" Target="https://licitacion.uah.es/licitacion/fichaExpte.do?idExpediente=2280" TargetMode="External"/><Relationship Id="rId70" Type="http://schemas.openxmlformats.org/officeDocument/2006/relationships/hyperlink" Target="https://licitacion.uah.es/licitacion/fichaExpte.do?idExpediente=2223" TargetMode="External"/><Relationship Id="rId75" Type="http://schemas.openxmlformats.org/officeDocument/2006/relationships/hyperlink" Target="https://licitacion.uah.es/licitacion/fichaExpte.do?idExpediente=2170" TargetMode="External"/><Relationship Id="rId83" Type="http://schemas.openxmlformats.org/officeDocument/2006/relationships/hyperlink" Target="https://licitacion.uah.es/licitacion/fichaExpte.do?idExpediente=2706" TargetMode="External"/><Relationship Id="rId88" Type="http://schemas.openxmlformats.org/officeDocument/2006/relationships/hyperlink" Target="https://licitacion.uah.es/licitacion/fichaExpte.do?idExpediente=2275" TargetMode="External"/><Relationship Id="rId1" Type="http://schemas.openxmlformats.org/officeDocument/2006/relationships/pivotTable" Target="../pivotTables/pivotTable2.xml"/><Relationship Id="rId6" Type="http://schemas.openxmlformats.org/officeDocument/2006/relationships/hyperlink" Target="https://licitacion.uah.es/licitacion/fichaExpte.do?idExpediente=2726" TargetMode="External"/><Relationship Id="rId15" Type="http://schemas.openxmlformats.org/officeDocument/2006/relationships/hyperlink" Target="https://licitacion.uah.es/licitacion/fichaExpte.do?idExpediente=2546" TargetMode="External"/><Relationship Id="rId23" Type="http://schemas.openxmlformats.org/officeDocument/2006/relationships/hyperlink" Target="https://licitacion.uah.es/licitacion/fichaExpte.do?idExpediente=2515" TargetMode="External"/><Relationship Id="rId28" Type="http://schemas.openxmlformats.org/officeDocument/2006/relationships/hyperlink" Target="https://licitacion.uah.es/licitacion/fichaExpte.do?idExpediente=2495" TargetMode="External"/><Relationship Id="rId36" Type="http://schemas.openxmlformats.org/officeDocument/2006/relationships/hyperlink" Target="https://licitacion.uah.es/licitacion/fichaExpte.do?idExpediente=2425" TargetMode="External"/><Relationship Id="rId49" Type="http://schemas.openxmlformats.org/officeDocument/2006/relationships/hyperlink" Target="https://licitacion.uah.es/licitacion/fichaExpte.do?idExpediente=2357" TargetMode="External"/><Relationship Id="rId57" Type="http://schemas.openxmlformats.org/officeDocument/2006/relationships/hyperlink" Target="https://licitacion.uah.es/licitacion/fichaExpte.do?idExpediente=2328" TargetMode="External"/><Relationship Id="rId10" Type="http://schemas.openxmlformats.org/officeDocument/2006/relationships/hyperlink" Target="https://licitacion.uah.es/licitacion/fichaExpte.do?idExpediente=2685" TargetMode="External"/><Relationship Id="rId31" Type="http://schemas.openxmlformats.org/officeDocument/2006/relationships/hyperlink" Target="https://licitacion.uah.es/licitacion/fichaExpte.do?idExpediente=2431" TargetMode="External"/><Relationship Id="rId44" Type="http://schemas.openxmlformats.org/officeDocument/2006/relationships/hyperlink" Target="https://licitacion.uah.es/licitacion/fichaExpte.do?idExpediente=2375" TargetMode="External"/><Relationship Id="rId52" Type="http://schemas.openxmlformats.org/officeDocument/2006/relationships/hyperlink" Target="https://licitacion.uah.es/licitacion/fichaExpte.do?idExpediente=2351" TargetMode="External"/><Relationship Id="rId60" Type="http://schemas.openxmlformats.org/officeDocument/2006/relationships/hyperlink" Target="https://licitacion.uah.es/licitacion/fichaExpte.do?idExpediente=2285" TargetMode="External"/><Relationship Id="rId65" Type="http://schemas.openxmlformats.org/officeDocument/2006/relationships/hyperlink" Target="https://licitacion.uah.es/licitacion/fichaExpte.do?idExpediente=2236" TargetMode="External"/><Relationship Id="rId73" Type="http://schemas.openxmlformats.org/officeDocument/2006/relationships/hyperlink" Target="https://licitacion.uah.es/licitacion/fichaExpte.do?idExpediente=2212" TargetMode="External"/><Relationship Id="rId78" Type="http://schemas.openxmlformats.org/officeDocument/2006/relationships/hyperlink" Target="https://licitacion.uah.es/licitacion/fichaExpte.do?idExpediente=2168" TargetMode="External"/><Relationship Id="rId81" Type="http://schemas.openxmlformats.org/officeDocument/2006/relationships/hyperlink" Target="https://licitacion.uah.es/licitacion/fichaExpte.do?idExpediente=2135" TargetMode="External"/><Relationship Id="rId86" Type="http://schemas.openxmlformats.org/officeDocument/2006/relationships/hyperlink" Target="https://licitacion.uah.es/licitacion/fichaExpte.do?idExpediente=2197" TargetMode="External"/><Relationship Id="rId4" Type="http://schemas.openxmlformats.org/officeDocument/2006/relationships/hyperlink" Target="https://licitacion.uah.es/licitacion/fichaExpte.do?idExpediente=2723" TargetMode="External"/><Relationship Id="rId9" Type="http://schemas.openxmlformats.org/officeDocument/2006/relationships/hyperlink" Target="https://licitacion.uah.es/licitacion/fichaExpte.do?idExpediente=2705" TargetMode="External"/><Relationship Id="rId13" Type="http://schemas.openxmlformats.org/officeDocument/2006/relationships/hyperlink" Target="https://licitacion.uah.es/licitacion/fichaExpte.do?idExpediente=2588" TargetMode="External"/><Relationship Id="rId18" Type="http://schemas.openxmlformats.org/officeDocument/2006/relationships/hyperlink" Target="https://licitacion.uah.es/licitacion/fichaExpte.do?idExpediente=2537" TargetMode="External"/><Relationship Id="rId39" Type="http://schemas.openxmlformats.org/officeDocument/2006/relationships/hyperlink" Target="https://licitacion.uah.es/licitacion/fichaExpte.do?idExpediente=2409" TargetMode="External"/><Relationship Id="rId34" Type="http://schemas.openxmlformats.org/officeDocument/2006/relationships/hyperlink" Target="https://licitacion.uah.es/licitacion/fichaExpte.do?idExpediente=2418" TargetMode="External"/><Relationship Id="rId50" Type="http://schemas.openxmlformats.org/officeDocument/2006/relationships/hyperlink" Target="https://licitacion.uah.es/licitacion/fichaExpte.do?idExpediente=2352" TargetMode="External"/><Relationship Id="rId55" Type="http://schemas.openxmlformats.org/officeDocument/2006/relationships/hyperlink" Target="https://licitacion.uah.es/licitacion/fichaExpte.do?idExpediente=2335" TargetMode="External"/><Relationship Id="rId76" Type="http://schemas.openxmlformats.org/officeDocument/2006/relationships/hyperlink" Target="https://licitacion.uah.es/licitacion/fichaExpte.do?idExpediente=2187" TargetMode="External"/><Relationship Id="rId7" Type="http://schemas.openxmlformats.org/officeDocument/2006/relationships/hyperlink" Target="https://licitacion.uah.es/licitacion/fichaExpte.do?idExpediente=2724" TargetMode="External"/><Relationship Id="rId71" Type="http://schemas.openxmlformats.org/officeDocument/2006/relationships/hyperlink" Target="https://licitacion.uah.es/licitacion/fichaExpte.do?idExpediente=2216" TargetMode="External"/><Relationship Id="rId2" Type="http://schemas.openxmlformats.org/officeDocument/2006/relationships/hyperlink" Target="https://licitacion.uah.es/licitacion/fichaExpte.do?idExpediente=2728" TargetMode="External"/><Relationship Id="rId29" Type="http://schemas.openxmlformats.org/officeDocument/2006/relationships/hyperlink" Target="https://licitacion.uah.es/licitacion/fichaExpte.do?idExpediente=2488" TargetMode="External"/><Relationship Id="rId24" Type="http://schemas.openxmlformats.org/officeDocument/2006/relationships/hyperlink" Target="https://licitacion.uah.es/licitacion/fichaExpte.do?idExpediente=2518" TargetMode="External"/><Relationship Id="rId40" Type="http://schemas.openxmlformats.org/officeDocument/2006/relationships/hyperlink" Target="https://licitacion.uah.es/licitacion/fichaExpte.do?idExpediente=2382" TargetMode="External"/><Relationship Id="rId45" Type="http://schemas.openxmlformats.org/officeDocument/2006/relationships/hyperlink" Target="https://licitacion.uah.es/licitacion/fichaExpte.do?idExpediente=2364" TargetMode="External"/><Relationship Id="rId66" Type="http://schemas.openxmlformats.org/officeDocument/2006/relationships/hyperlink" Target="https://licitacion.uah.es/licitacion/fichaExpte.do?idExpediente=2225" TargetMode="External"/><Relationship Id="rId87" Type="http://schemas.openxmlformats.org/officeDocument/2006/relationships/hyperlink" Target="https://licitacion.uah.es/licitacion/fichaExpte.do?idExpediente=2707" TargetMode="External"/><Relationship Id="rId61" Type="http://schemas.openxmlformats.org/officeDocument/2006/relationships/hyperlink" Target="https://licitacion.uah.es/licitacion/fichaExpte.do?idExpediente=2273" TargetMode="External"/><Relationship Id="rId82" Type="http://schemas.openxmlformats.org/officeDocument/2006/relationships/hyperlink" Target="https://licitacion.uah.es/licitacion/fichaExpte.do?idExpediente=2136"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licitacion.uah.es/licitacion/fichaExpte.do?idExpediente=2363" TargetMode="External"/><Relationship Id="rId21" Type="http://schemas.openxmlformats.org/officeDocument/2006/relationships/hyperlink" Target="https://licitacion.uah.es/licitacion/fichaExpte.do?idExpediente=2519" TargetMode="External"/><Relationship Id="rId42" Type="http://schemas.openxmlformats.org/officeDocument/2006/relationships/hyperlink" Target="https://licitacion.uah.es/licitacion/fichaExpte.do?idExpediente=2376" TargetMode="External"/><Relationship Id="rId47" Type="http://schemas.openxmlformats.org/officeDocument/2006/relationships/hyperlink" Target="https://licitacion.uah.es/licitacion/fichaExpte.do?idExpediente=2356" TargetMode="External"/><Relationship Id="rId63" Type="http://schemas.openxmlformats.org/officeDocument/2006/relationships/hyperlink" Target="https://licitacion.uah.es/licitacion/fichaExpte.do?idExpediente=2271" TargetMode="External"/><Relationship Id="rId68" Type="http://schemas.openxmlformats.org/officeDocument/2006/relationships/hyperlink" Target="https://licitacion.uah.es/licitacion/fichaExpte.do?idExpediente=2224" TargetMode="External"/><Relationship Id="rId84" Type="http://schemas.openxmlformats.org/officeDocument/2006/relationships/hyperlink" Target="https://licitacion.uah.es/licitacion/fichaExpte.do?idExpediente=2211" TargetMode="External"/><Relationship Id="rId16" Type="http://schemas.openxmlformats.org/officeDocument/2006/relationships/hyperlink" Target="https://licitacion.uah.es/licitacion/fichaExpte.do?idExpediente=2538" TargetMode="External"/><Relationship Id="rId11" Type="http://schemas.openxmlformats.org/officeDocument/2006/relationships/hyperlink" Target="https://licitacion.uah.es/licitacion/fichaExpte.do?idExpediente=2597" TargetMode="External"/><Relationship Id="rId32" Type="http://schemas.openxmlformats.org/officeDocument/2006/relationships/hyperlink" Target="https://licitacion.uah.es/licitacion/fichaExpte.do?idExpediente=2428" TargetMode="External"/><Relationship Id="rId37" Type="http://schemas.openxmlformats.org/officeDocument/2006/relationships/hyperlink" Target="https://licitacion.uah.es/licitacion/fichaExpte.do?idExpediente=2415" TargetMode="External"/><Relationship Id="rId53" Type="http://schemas.openxmlformats.org/officeDocument/2006/relationships/hyperlink" Target="https://licitacion.uah.es/licitacion/fichaExpte.do?idExpediente=2345" TargetMode="External"/><Relationship Id="rId58" Type="http://schemas.openxmlformats.org/officeDocument/2006/relationships/hyperlink" Target="https://licitacion.uah.es/licitacion/fichaExpte.do?idExpediente=2293" TargetMode="External"/><Relationship Id="rId74" Type="http://schemas.openxmlformats.org/officeDocument/2006/relationships/hyperlink" Target="https://licitacion.uah.es/licitacion/fichaExpte.do?idExpediente=2170" TargetMode="External"/><Relationship Id="rId79" Type="http://schemas.openxmlformats.org/officeDocument/2006/relationships/hyperlink" Target="https://licitacion.uah.es/licitacion/fichaExpte.do?idExpediente=2169" TargetMode="External"/><Relationship Id="rId5" Type="http://schemas.openxmlformats.org/officeDocument/2006/relationships/hyperlink" Target="https://licitacion.uah.es/licitacion/fichaExpte.do?idExpediente=2726" TargetMode="External"/><Relationship Id="rId19" Type="http://schemas.openxmlformats.org/officeDocument/2006/relationships/hyperlink" Target="https://licitacion.uah.es/licitacion/fichaExpte.do?idExpediente=2521" TargetMode="External"/><Relationship Id="rId14" Type="http://schemas.openxmlformats.org/officeDocument/2006/relationships/hyperlink" Target="https://licitacion.uah.es/licitacion/fichaExpte.do?idExpediente=2546" TargetMode="External"/><Relationship Id="rId22" Type="http://schemas.openxmlformats.org/officeDocument/2006/relationships/hyperlink" Target="https://licitacion.uah.es/licitacion/fichaExpte.do?idExpediente=2515" TargetMode="External"/><Relationship Id="rId27" Type="http://schemas.openxmlformats.org/officeDocument/2006/relationships/hyperlink" Target="https://licitacion.uah.es/licitacion/fichaExpte.do?idExpediente=2495" TargetMode="External"/><Relationship Id="rId30" Type="http://schemas.openxmlformats.org/officeDocument/2006/relationships/hyperlink" Target="https://licitacion.uah.es/licitacion/fichaExpte.do?idExpediente=2431" TargetMode="External"/><Relationship Id="rId35" Type="http://schemas.openxmlformats.org/officeDocument/2006/relationships/hyperlink" Target="https://licitacion.uah.es/licitacion/fichaExpte.do?idExpediente=2425" TargetMode="External"/><Relationship Id="rId43" Type="http://schemas.openxmlformats.org/officeDocument/2006/relationships/hyperlink" Target="https://licitacion.uah.es/licitacion/fichaExpte.do?idExpediente=2375" TargetMode="External"/><Relationship Id="rId48" Type="http://schemas.openxmlformats.org/officeDocument/2006/relationships/hyperlink" Target="https://licitacion.uah.es/licitacion/fichaExpte.do?idExpediente=2357" TargetMode="External"/><Relationship Id="rId56" Type="http://schemas.openxmlformats.org/officeDocument/2006/relationships/hyperlink" Target="https://licitacion.uah.es/licitacion/fichaExpte.do?idExpediente=2328" TargetMode="External"/><Relationship Id="rId64" Type="http://schemas.openxmlformats.org/officeDocument/2006/relationships/hyperlink" Target="https://licitacion.uah.es/licitacion/fichaExpte.do?idExpediente=2236" TargetMode="External"/><Relationship Id="rId69" Type="http://schemas.openxmlformats.org/officeDocument/2006/relationships/hyperlink" Target="https://licitacion.uah.es/licitacion/fichaExpte.do?idExpediente=2223" TargetMode="External"/><Relationship Id="rId77" Type="http://schemas.openxmlformats.org/officeDocument/2006/relationships/hyperlink" Target="https://licitacion.uah.es/licitacion/fichaExpte.do?idExpediente=2168" TargetMode="External"/><Relationship Id="rId8" Type="http://schemas.openxmlformats.org/officeDocument/2006/relationships/hyperlink" Target="https://licitacion.uah.es/licitacion/fichaExpte.do?idExpediente=2705" TargetMode="External"/><Relationship Id="rId51" Type="http://schemas.openxmlformats.org/officeDocument/2006/relationships/hyperlink" Target="https://licitacion.uah.es/licitacion/fichaExpte.do?idExpediente=2351" TargetMode="External"/><Relationship Id="rId72" Type="http://schemas.openxmlformats.org/officeDocument/2006/relationships/hyperlink" Target="https://licitacion.uah.es/licitacion/fichaExpte.do?idExpediente=2212" TargetMode="External"/><Relationship Id="rId80" Type="http://schemas.openxmlformats.org/officeDocument/2006/relationships/hyperlink" Target="https://licitacion.uah.es/licitacion/fichaExpte.do?idExpediente=2135" TargetMode="External"/><Relationship Id="rId85" Type="http://schemas.openxmlformats.org/officeDocument/2006/relationships/hyperlink" Target="https://licitacion.uah.es/licitacion/fichaExpte.do?idExpediente=2197" TargetMode="External"/><Relationship Id="rId3" Type="http://schemas.openxmlformats.org/officeDocument/2006/relationships/hyperlink" Target="https://licitacion.uah.es/licitacion/fichaExpte.do?idExpediente=2723" TargetMode="External"/><Relationship Id="rId12" Type="http://schemas.openxmlformats.org/officeDocument/2006/relationships/hyperlink" Target="https://licitacion.uah.es/licitacion/fichaExpte.do?idExpediente=2588" TargetMode="External"/><Relationship Id="rId17" Type="http://schemas.openxmlformats.org/officeDocument/2006/relationships/hyperlink" Target="https://licitacion.uah.es/licitacion/fichaExpte.do?idExpediente=2537" TargetMode="External"/><Relationship Id="rId25" Type="http://schemas.openxmlformats.org/officeDocument/2006/relationships/hyperlink" Target="https://licitacion.uah.es/licitacion/fichaExpte.do?idExpediente=2508" TargetMode="External"/><Relationship Id="rId33" Type="http://schemas.openxmlformats.org/officeDocument/2006/relationships/hyperlink" Target="https://licitacion.uah.es/licitacion/fichaExpte.do?idExpediente=2418" TargetMode="External"/><Relationship Id="rId38" Type="http://schemas.openxmlformats.org/officeDocument/2006/relationships/hyperlink" Target="https://licitacion.uah.es/licitacion/fichaExpte.do?idExpediente=2409" TargetMode="External"/><Relationship Id="rId46" Type="http://schemas.openxmlformats.org/officeDocument/2006/relationships/hyperlink" Target="https://licitacion.uah.es/licitacion/fichaExpte.do?idExpediente=2359" TargetMode="External"/><Relationship Id="rId59" Type="http://schemas.openxmlformats.org/officeDocument/2006/relationships/hyperlink" Target="https://licitacion.uah.es/licitacion/fichaExpte.do?idExpediente=2285" TargetMode="External"/><Relationship Id="rId67" Type="http://schemas.openxmlformats.org/officeDocument/2006/relationships/hyperlink" Target="https://licitacion.uah.es/licitacion/fichaExpte.do?idExpediente=2226" TargetMode="External"/><Relationship Id="rId20" Type="http://schemas.openxmlformats.org/officeDocument/2006/relationships/hyperlink" Target="https://licitacion.uah.es/licitacion/fichaExpte.do?idExpediente=2496" TargetMode="External"/><Relationship Id="rId41" Type="http://schemas.openxmlformats.org/officeDocument/2006/relationships/hyperlink" Target="https://licitacion.uah.es/licitacion/fichaExpte.do?idExpediente=2374" TargetMode="External"/><Relationship Id="rId54" Type="http://schemas.openxmlformats.org/officeDocument/2006/relationships/hyperlink" Target="https://licitacion.uah.es/licitacion/fichaExpte.do?idExpediente=2335" TargetMode="External"/><Relationship Id="rId62" Type="http://schemas.openxmlformats.org/officeDocument/2006/relationships/hyperlink" Target="https://licitacion.uah.es/licitacion/fichaExpte.do?idExpediente=2274" TargetMode="External"/><Relationship Id="rId70" Type="http://schemas.openxmlformats.org/officeDocument/2006/relationships/hyperlink" Target="https://licitacion.uah.es/licitacion/fichaExpte.do?idExpediente=2216" TargetMode="External"/><Relationship Id="rId75" Type="http://schemas.openxmlformats.org/officeDocument/2006/relationships/hyperlink" Target="https://licitacion.uah.es/licitacion/fichaExpte.do?idExpediente=2187" TargetMode="External"/><Relationship Id="rId83" Type="http://schemas.openxmlformats.org/officeDocument/2006/relationships/hyperlink" Target="https://licitacion.uah.es/licitacion/fichaExpte.do?idExpediente=2279" TargetMode="External"/><Relationship Id="rId1" Type="http://schemas.openxmlformats.org/officeDocument/2006/relationships/hyperlink" Target="https://licitacion.uah.es/licitacion/fichaExpte.do?idExpediente=2728" TargetMode="External"/><Relationship Id="rId6" Type="http://schemas.openxmlformats.org/officeDocument/2006/relationships/hyperlink" Target="https://licitacion.uah.es/licitacion/fichaExpte.do?idExpediente=2724" TargetMode="External"/><Relationship Id="rId15" Type="http://schemas.openxmlformats.org/officeDocument/2006/relationships/hyperlink" Target="https://licitacion.uah.es/licitacion/fichaExpte.do?idExpediente=2545" TargetMode="External"/><Relationship Id="rId23" Type="http://schemas.openxmlformats.org/officeDocument/2006/relationships/hyperlink" Target="https://licitacion.uah.es/licitacion/fichaExpte.do?idExpediente=2518" TargetMode="External"/><Relationship Id="rId28" Type="http://schemas.openxmlformats.org/officeDocument/2006/relationships/hyperlink" Target="https://licitacion.uah.es/licitacion/fichaExpte.do?idExpediente=2488" TargetMode="External"/><Relationship Id="rId36" Type="http://schemas.openxmlformats.org/officeDocument/2006/relationships/hyperlink" Target="https://licitacion.uah.es/licitacion/fichaExpte.do?idExpediente=2421" TargetMode="External"/><Relationship Id="rId49" Type="http://schemas.openxmlformats.org/officeDocument/2006/relationships/hyperlink" Target="https://licitacion.uah.es/licitacion/fichaExpte.do?idExpediente=2352" TargetMode="External"/><Relationship Id="rId57" Type="http://schemas.openxmlformats.org/officeDocument/2006/relationships/hyperlink" Target="https://licitacion.uah.es/licitacion/fichaExpte.do?idExpediente=2294" TargetMode="External"/><Relationship Id="rId10" Type="http://schemas.openxmlformats.org/officeDocument/2006/relationships/hyperlink" Target="https://licitacion.uah.es/licitacion/fichaExpte.do?idExpediente=2686" TargetMode="External"/><Relationship Id="rId31" Type="http://schemas.openxmlformats.org/officeDocument/2006/relationships/hyperlink" Target="https://licitacion.uah.es/licitacion/fichaExpte.do?idExpediente=2434" TargetMode="External"/><Relationship Id="rId44" Type="http://schemas.openxmlformats.org/officeDocument/2006/relationships/hyperlink" Target="https://licitacion.uah.es/licitacion/fichaExpte.do?idExpediente=2364" TargetMode="External"/><Relationship Id="rId52" Type="http://schemas.openxmlformats.org/officeDocument/2006/relationships/hyperlink" Target="https://licitacion.uah.es/licitacion/fichaExpte.do?idExpediente=2346" TargetMode="External"/><Relationship Id="rId60" Type="http://schemas.openxmlformats.org/officeDocument/2006/relationships/hyperlink" Target="https://licitacion.uah.es/licitacion/fichaExpte.do?idExpediente=2273" TargetMode="External"/><Relationship Id="rId65" Type="http://schemas.openxmlformats.org/officeDocument/2006/relationships/hyperlink" Target="https://licitacion.uah.es/licitacion/fichaExpte.do?idExpediente=2225" TargetMode="External"/><Relationship Id="rId73" Type="http://schemas.openxmlformats.org/officeDocument/2006/relationships/hyperlink" Target="https://licitacion.uah.es/licitacion/fichaExpte.do?idExpediente=2210" TargetMode="External"/><Relationship Id="rId78" Type="http://schemas.openxmlformats.org/officeDocument/2006/relationships/hyperlink" Target="https://licitacion.uah.es/licitacion/fichaExpte.do?idExpediente=2171" TargetMode="External"/><Relationship Id="rId81" Type="http://schemas.openxmlformats.org/officeDocument/2006/relationships/hyperlink" Target="https://licitacion.uah.es/licitacion/fichaExpte.do?idExpediente=2136" TargetMode="External"/><Relationship Id="rId86" Type="http://schemas.openxmlformats.org/officeDocument/2006/relationships/hyperlink" Target="https://licitacion.uah.es/licitacion/fichaExpte.do?idExpediente=2707" TargetMode="External"/><Relationship Id="rId4" Type="http://schemas.openxmlformats.org/officeDocument/2006/relationships/hyperlink" Target="https://licitacion.uah.es/licitacion/fichaExpte.do?idExpediente=2725" TargetMode="External"/><Relationship Id="rId9" Type="http://schemas.openxmlformats.org/officeDocument/2006/relationships/hyperlink" Target="https://licitacion.uah.es/licitacion/fichaExpte.do?idExpediente=2685" TargetMode="External"/><Relationship Id="rId13" Type="http://schemas.openxmlformats.org/officeDocument/2006/relationships/hyperlink" Target="https://licitacion.uah.es/licitacion/fichaExpte.do?idExpediente=2514" TargetMode="External"/><Relationship Id="rId18" Type="http://schemas.openxmlformats.org/officeDocument/2006/relationships/hyperlink" Target="https://licitacion.uah.es/licitacion/fichaExpte.do?idExpediente=2522" TargetMode="External"/><Relationship Id="rId39" Type="http://schemas.openxmlformats.org/officeDocument/2006/relationships/hyperlink" Target="https://licitacion.uah.es/licitacion/fichaExpte.do?idExpediente=2382" TargetMode="External"/><Relationship Id="rId34" Type="http://schemas.openxmlformats.org/officeDocument/2006/relationships/hyperlink" Target="https://licitacion.uah.es/licitacion/fichaExpte.do?idExpediente=2427" TargetMode="External"/><Relationship Id="rId50" Type="http://schemas.openxmlformats.org/officeDocument/2006/relationships/hyperlink" Target="https://licitacion.uah.es/licitacion/fichaExpte.do?idExpediente=2353" TargetMode="External"/><Relationship Id="rId55" Type="http://schemas.openxmlformats.org/officeDocument/2006/relationships/hyperlink" Target="https://licitacion.uah.es/licitacion/fichaExpte.do?idExpediente=2334" TargetMode="External"/><Relationship Id="rId76" Type="http://schemas.openxmlformats.org/officeDocument/2006/relationships/hyperlink" Target="https://licitacion.uah.es/licitacion/fichaExpte.do?idExpediente=2134" TargetMode="External"/><Relationship Id="rId7" Type="http://schemas.openxmlformats.org/officeDocument/2006/relationships/hyperlink" Target="https://licitacion.uah.es/licitacion/fichaExpte.do?idExpediente=2711" TargetMode="External"/><Relationship Id="rId71" Type="http://schemas.openxmlformats.org/officeDocument/2006/relationships/hyperlink" Target="https://licitacion.uah.es/licitacion/fichaExpte.do?idExpediente=2213" TargetMode="External"/><Relationship Id="rId2" Type="http://schemas.openxmlformats.org/officeDocument/2006/relationships/hyperlink" Target="https://licitacion.uah.es/licitacion/fichaExpte.do?idExpediente=2729" TargetMode="External"/><Relationship Id="rId29" Type="http://schemas.openxmlformats.org/officeDocument/2006/relationships/hyperlink" Target="https://licitacion.uah.es/licitacion/fichaExpte.do?idExpediente=2446" TargetMode="External"/><Relationship Id="rId24" Type="http://schemas.openxmlformats.org/officeDocument/2006/relationships/hyperlink" Target="https://licitacion.uah.es/licitacion/fichaExpte.do?idExpediente=2513" TargetMode="External"/><Relationship Id="rId40" Type="http://schemas.openxmlformats.org/officeDocument/2006/relationships/hyperlink" Target="https://licitacion.uah.es/licitacion/fichaExpte.do?idExpediente=2384" TargetMode="External"/><Relationship Id="rId45" Type="http://schemas.openxmlformats.org/officeDocument/2006/relationships/hyperlink" Target="https://licitacion.uah.es/licitacion/fichaExpte.do?idExpediente=2362" TargetMode="External"/><Relationship Id="rId66" Type="http://schemas.openxmlformats.org/officeDocument/2006/relationships/hyperlink" Target="https://licitacion.uah.es/licitacion/fichaExpte.do?idExpediente=2227" TargetMode="External"/><Relationship Id="rId87" Type="http://schemas.openxmlformats.org/officeDocument/2006/relationships/hyperlink" Target="https://licitacion.uah.es/licitacion/fichaExpte.do?idExpediente=2275" TargetMode="External"/><Relationship Id="rId61" Type="http://schemas.openxmlformats.org/officeDocument/2006/relationships/hyperlink" Target="https://licitacion.uah.es/licitacion/fichaExpte.do?idExpediente=2280" TargetMode="External"/><Relationship Id="rId82" Type="http://schemas.openxmlformats.org/officeDocument/2006/relationships/hyperlink" Target="https://licitacion.uah.es/licitacion/fichaExpte.do?idExpediente=27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083-8435-DC42-84EE-91F5A87058A6}">
  <dimension ref="A1:E42"/>
  <sheetViews>
    <sheetView topLeftCell="A23" workbookViewId="0">
      <selection activeCell="C51" sqref="C51"/>
    </sheetView>
  </sheetViews>
  <sheetFormatPr baseColWidth="10" defaultRowHeight="16" x14ac:dyDescent="0.2"/>
  <cols>
    <col min="1" max="1" width="17" bestFit="1" customWidth="1"/>
    <col min="2" max="2" width="13" bestFit="1" customWidth="1"/>
    <col min="3" max="3" width="15.33203125" bestFit="1" customWidth="1"/>
    <col min="4" max="4" width="18" customWidth="1"/>
  </cols>
  <sheetData>
    <row r="1" spans="1:3" ht="34" x14ac:dyDescent="0.2">
      <c r="A1" s="19" t="s">
        <v>19</v>
      </c>
      <c r="B1" s="8" t="s">
        <v>179</v>
      </c>
      <c r="C1" s="8" t="s">
        <v>18</v>
      </c>
    </row>
    <row r="2" spans="1:3" x14ac:dyDescent="0.2">
      <c r="A2" s="3" t="s">
        <v>6</v>
      </c>
      <c r="B2" s="17">
        <v>1</v>
      </c>
      <c r="C2" s="17">
        <v>8910722.4399999995</v>
      </c>
    </row>
    <row r="3" spans="1:3" x14ac:dyDescent="0.2">
      <c r="A3" s="18" t="s">
        <v>0</v>
      </c>
      <c r="B3" s="17">
        <v>1</v>
      </c>
      <c r="C3" s="17">
        <v>8910722.4399999995</v>
      </c>
    </row>
    <row r="4" spans="1:3" x14ac:dyDescent="0.2">
      <c r="A4" s="3" t="s">
        <v>3</v>
      </c>
      <c r="B4" s="17">
        <v>21</v>
      </c>
      <c r="C4" s="17">
        <v>6819459.5299999993</v>
      </c>
    </row>
    <row r="5" spans="1:3" x14ac:dyDescent="0.2">
      <c r="A5" s="18" t="s">
        <v>0</v>
      </c>
      <c r="B5" s="17">
        <v>21</v>
      </c>
      <c r="C5" s="17">
        <v>6819459.5299999993</v>
      </c>
    </row>
    <row r="6" spans="1:3" x14ac:dyDescent="0.2">
      <c r="A6" s="3" t="s">
        <v>1</v>
      </c>
      <c r="B6" s="17">
        <v>10</v>
      </c>
      <c r="C6" s="17">
        <v>2404696.11</v>
      </c>
    </row>
    <row r="7" spans="1:3" x14ac:dyDescent="0.2">
      <c r="A7" s="18" t="s">
        <v>0</v>
      </c>
      <c r="B7" s="17">
        <v>10</v>
      </c>
      <c r="C7" s="17">
        <v>2404696.11</v>
      </c>
    </row>
    <row r="8" spans="1:3" x14ac:dyDescent="0.2">
      <c r="A8" s="3" t="s">
        <v>13</v>
      </c>
      <c r="B8" s="17">
        <v>32</v>
      </c>
      <c r="C8" s="17">
        <v>18134878.080000006</v>
      </c>
    </row>
    <row r="30" spans="1:5" x14ac:dyDescent="0.2">
      <c r="A30" s="27" t="s">
        <v>187</v>
      </c>
      <c r="B30" s="28" t="s">
        <v>181</v>
      </c>
      <c r="C30" s="28" t="s">
        <v>182</v>
      </c>
      <c r="D30" s="28" t="s">
        <v>183</v>
      </c>
      <c r="E30" s="28" t="s">
        <v>182</v>
      </c>
    </row>
    <row r="31" spans="1:5" x14ac:dyDescent="0.2">
      <c r="A31" t="s">
        <v>178</v>
      </c>
      <c r="B31" s="21">
        <f>COUNTIF('2021-Todos'!B:B,'2021-Gráficos-Contratos'!A31)</f>
        <v>1</v>
      </c>
      <c r="C31" s="23">
        <f>B31/B$35</f>
        <v>1.1494252873563218E-2</v>
      </c>
      <c r="D31" s="24">
        <f>SUMIFS('2021-Todos'!F:F,'2021-Todos'!B:B,'2021-Gráficos-Contratos'!A31)</f>
        <v>36300</v>
      </c>
      <c r="E31" s="23">
        <f>D31/D$35</f>
        <v>1.3124194480870854E-3</v>
      </c>
    </row>
    <row r="32" spans="1:5" x14ac:dyDescent="0.2">
      <c r="A32" t="s">
        <v>6</v>
      </c>
      <c r="B32" s="21">
        <f>COUNTIF('2021-Todos'!B:B,'2021-Gráficos-Contratos'!A32)</f>
        <v>9</v>
      </c>
      <c r="C32" s="23">
        <f t="shared" ref="C32:C34" si="0">B32/B$35</f>
        <v>0.10344827586206896</v>
      </c>
      <c r="D32" s="24">
        <f>SUMIFS('2021-Todos'!F:F,'2021-Todos'!B:B,'2021-Gráficos-Contratos'!A32)</f>
        <v>13361118.499999998</v>
      </c>
      <c r="E32" s="23">
        <f t="shared" ref="E32:E34" si="1">D32/D$35</f>
        <v>0.48306864373543096</v>
      </c>
    </row>
    <row r="33" spans="1:5" x14ac:dyDescent="0.2">
      <c r="A33" t="s">
        <v>3</v>
      </c>
      <c r="B33" s="21">
        <f>COUNTIF('2021-Todos'!B:B,'2021-Gráficos-Contratos'!A33)</f>
        <v>47</v>
      </c>
      <c r="C33" s="23">
        <f t="shared" si="0"/>
        <v>0.54022988505747127</v>
      </c>
      <c r="D33" s="24">
        <f>SUMIFS('2021-Todos'!F:F,'2021-Todos'!B:B,'2021-Gráficos-Contratos'!A33)</f>
        <v>8537871.8599999994</v>
      </c>
      <c r="E33" s="23">
        <f t="shared" si="1"/>
        <v>0.30868509846665165</v>
      </c>
    </row>
    <row r="34" spans="1:5" x14ac:dyDescent="0.2">
      <c r="A34" t="s">
        <v>1</v>
      </c>
      <c r="B34" s="21">
        <f>COUNTIF('2021-Todos'!B:B,'2021-Gráficos-Contratos'!A34)</f>
        <v>30</v>
      </c>
      <c r="C34" s="23">
        <f t="shared" si="0"/>
        <v>0.34482758620689657</v>
      </c>
      <c r="D34" s="24">
        <f>SUMIFS('2021-Todos'!F:F,'2021-Todos'!B:B,'2021-Gráficos-Contratos'!A34)</f>
        <v>5723550</v>
      </c>
      <c r="E34" s="23">
        <f t="shared" si="1"/>
        <v>0.20693383834983023</v>
      </c>
    </row>
    <row r="35" spans="1:5" x14ac:dyDescent="0.2">
      <c r="A35" s="22" t="s">
        <v>186</v>
      </c>
      <c r="B35" s="22">
        <f>SUM(B31:B34)</f>
        <v>87</v>
      </c>
      <c r="C35" s="26">
        <f>SUM(C31:C34)</f>
        <v>1</v>
      </c>
      <c r="D35" s="25">
        <f>SUM(D31:D34)</f>
        <v>27658840.359999999</v>
      </c>
      <c r="E35" s="26">
        <f>SUM(E31:E34)</f>
        <v>1</v>
      </c>
    </row>
    <row r="37" spans="1:5" x14ac:dyDescent="0.2">
      <c r="A37" s="27" t="s">
        <v>180</v>
      </c>
      <c r="B37" s="28" t="s">
        <v>181</v>
      </c>
      <c r="C37" s="28" t="s">
        <v>182</v>
      </c>
      <c r="D37" s="28" t="s">
        <v>183</v>
      </c>
      <c r="E37" s="28" t="s">
        <v>182</v>
      </c>
    </row>
    <row r="38" spans="1:5" x14ac:dyDescent="0.2">
      <c r="A38" t="s">
        <v>185</v>
      </c>
      <c r="B38" s="21">
        <f>COUNTIF('2021-Todos'!C:C,'2021-Gráficos-Contratos'!A38)</f>
        <v>6</v>
      </c>
      <c r="C38" s="23">
        <f t="shared" ref="C38:C41" si="2">B38/B$35</f>
        <v>6.8965517241379309E-2</v>
      </c>
      <c r="D38" s="24">
        <f>SUMIFS('2021-Todos'!F:F,'2021-Todos'!C:C,'2021-Gráficos-Contratos'!A38)</f>
        <v>2168985.5</v>
      </c>
      <c r="E38" s="23">
        <f t="shared" ref="E38:E41" si="3">D38/D$35</f>
        <v>7.841924938895016E-2</v>
      </c>
    </row>
    <row r="39" spans="1:5" x14ac:dyDescent="0.2">
      <c r="A39" t="s">
        <v>0</v>
      </c>
      <c r="B39" s="21">
        <f>COUNTIF('2021-Todos'!C:C,'2021-Gráficos-Contratos'!A39)</f>
        <v>35</v>
      </c>
      <c r="C39" s="23">
        <f t="shared" si="2"/>
        <v>0.40229885057471265</v>
      </c>
      <c r="D39" s="24">
        <f>SUMIFS('2021-Todos'!F:F,'2021-Todos'!C:C,'2021-Gráficos-Contratos'!A39)</f>
        <v>18758331.580000006</v>
      </c>
      <c r="E39" s="23">
        <f t="shared" si="3"/>
        <v>0.67820383413934304</v>
      </c>
    </row>
    <row r="40" spans="1:5" x14ac:dyDescent="0.2">
      <c r="A40" t="s">
        <v>4</v>
      </c>
      <c r="B40" s="21">
        <f>COUNTIF('2021-Todos'!C:C,'2021-Gráficos-Contratos'!A40)</f>
        <v>39</v>
      </c>
      <c r="C40" s="23">
        <f t="shared" si="2"/>
        <v>0.44827586206896552</v>
      </c>
      <c r="D40" s="24">
        <f>SUMIFS('2021-Todos'!F:F,'2021-Todos'!C:C,'2021-Gráficos-Contratos'!A40)</f>
        <v>5527480.5000000009</v>
      </c>
      <c r="E40" s="23">
        <f t="shared" si="3"/>
        <v>0.19984498366727624</v>
      </c>
    </row>
    <row r="41" spans="1:5" x14ac:dyDescent="0.2">
      <c r="A41" t="s">
        <v>184</v>
      </c>
      <c r="B41" s="21">
        <f>COUNTIF('2021-Todos'!C:C,'2021-Gráficos-Contratos'!A41)</f>
        <v>7</v>
      </c>
      <c r="C41" s="23">
        <f t="shared" si="2"/>
        <v>8.0459770114942528E-2</v>
      </c>
      <c r="D41" s="24">
        <f>SUMIFS('2021-Todos'!F:F,'2021-Todos'!C:C,'2021-Gráficos-Contratos'!A41)</f>
        <v>1204042.78</v>
      </c>
      <c r="E41" s="23">
        <f t="shared" si="3"/>
        <v>4.3531932804430851E-2</v>
      </c>
    </row>
    <row r="42" spans="1:5" x14ac:dyDescent="0.2">
      <c r="A42" s="22" t="s">
        <v>186</v>
      </c>
      <c r="B42" s="22">
        <f>SUM(B38:B41)</f>
        <v>87</v>
      </c>
      <c r="C42" s="26">
        <f>SUM(C38:C41)</f>
        <v>1</v>
      </c>
      <c r="D42" s="25">
        <f>SUM(D38:D41)</f>
        <v>27658840.360000007</v>
      </c>
      <c r="E42" s="26">
        <f>SUM(E38:E41)</f>
        <v>1.0000000000000002</v>
      </c>
    </row>
  </sheetData>
  <pageMargins left="0.7" right="0.7" top="0.75" bottom="0.75" header="0.3" footer="0.3"/>
  <pageSetup paperSize="9" orientation="portrait" horizontalDpi="0" verticalDpi="0"/>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DBB73-4537-8944-BC16-E8F229C98148}">
  <dimension ref="A1:M91"/>
  <sheetViews>
    <sheetView workbookViewId="0">
      <selection sqref="A1:H88"/>
    </sheetView>
  </sheetViews>
  <sheetFormatPr baseColWidth="10" defaultRowHeight="16" x14ac:dyDescent="0.2"/>
  <cols>
    <col min="1" max="1" width="22.5" style="3" customWidth="1"/>
    <col min="2" max="2" width="12.33203125" style="1" customWidth="1"/>
    <col min="3" max="3" width="14" style="1" customWidth="1"/>
    <col min="4" max="4" width="25.5" style="2" customWidth="1"/>
    <col min="5" max="5" width="64.83203125" style="2" customWidth="1"/>
    <col min="6" max="6" width="16" style="1" customWidth="1"/>
    <col min="7" max="7" width="16" style="30" customWidth="1"/>
    <col min="8" max="8" width="13.1640625" customWidth="1"/>
    <col min="9" max="9" width="13.83203125" bestFit="1" customWidth="1"/>
    <col min="10" max="10" width="18.83203125" bestFit="1" customWidth="1"/>
    <col min="11" max="11" width="9.83203125" bestFit="1" customWidth="1"/>
    <col min="12" max="12" width="10.33203125" bestFit="1" customWidth="1"/>
  </cols>
  <sheetData>
    <row r="1" spans="1:13" ht="34" x14ac:dyDescent="0.2">
      <c r="A1" s="14" t="s">
        <v>25</v>
      </c>
      <c r="B1" s="13" t="s">
        <v>24</v>
      </c>
      <c r="C1" s="13" t="s">
        <v>26</v>
      </c>
      <c r="D1" s="14" t="s">
        <v>23</v>
      </c>
      <c r="E1" s="14" t="s">
        <v>22</v>
      </c>
      <c r="F1" s="13" t="s">
        <v>21</v>
      </c>
      <c r="G1" s="29" t="s">
        <v>20</v>
      </c>
      <c r="H1" s="29" t="s">
        <v>188</v>
      </c>
    </row>
    <row r="2" spans="1:13" s="8" customFormat="1" ht="34" x14ac:dyDescent="0.2">
      <c r="A2" s="6" t="s">
        <v>2</v>
      </c>
      <c r="B2" s="6" t="s">
        <v>1</v>
      </c>
      <c r="C2" s="6" t="s">
        <v>184</v>
      </c>
      <c r="D2" s="7" t="s">
        <v>27</v>
      </c>
      <c r="E2" s="6" t="s">
        <v>28</v>
      </c>
      <c r="F2" s="15">
        <v>304065.5</v>
      </c>
      <c r="G2" s="31">
        <v>44552.583333333336</v>
      </c>
      <c r="H2" s="9"/>
      <c r="I2"/>
      <c r="J2"/>
      <c r="K2"/>
      <c r="L2"/>
      <c r="M2"/>
    </row>
    <row r="3" spans="1:13" s="8" customFormat="1" ht="34" x14ac:dyDescent="0.2">
      <c r="A3" s="6" t="s">
        <v>2</v>
      </c>
      <c r="B3" s="6" t="s">
        <v>3</v>
      </c>
      <c r="C3" s="6" t="s">
        <v>4</v>
      </c>
      <c r="D3" s="7" t="s">
        <v>29</v>
      </c>
      <c r="E3" s="6" t="s">
        <v>11</v>
      </c>
      <c r="F3" s="15">
        <v>21285</v>
      </c>
      <c r="G3" s="31">
        <v>44553.583333333336</v>
      </c>
      <c r="H3" s="9"/>
      <c r="I3"/>
      <c r="J3"/>
      <c r="K3"/>
      <c r="L3"/>
      <c r="M3"/>
    </row>
    <row r="4" spans="1:13" s="8" customFormat="1" ht="51" x14ac:dyDescent="0.2">
      <c r="A4" s="6" t="s">
        <v>2</v>
      </c>
      <c r="B4" s="6" t="s">
        <v>3</v>
      </c>
      <c r="C4" s="6" t="s">
        <v>4</v>
      </c>
      <c r="D4" s="7" t="s">
        <v>30</v>
      </c>
      <c r="E4" s="6" t="s">
        <v>31</v>
      </c>
      <c r="F4" s="15">
        <v>14955.07</v>
      </c>
      <c r="G4" s="31">
        <v>44539.583333333336</v>
      </c>
      <c r="H4" s="9"/>
      <c r="I4" s="12" t="s">
        <v>19</v>
      </c>
      <c r="J4" s="6" t="s">
        <v>18</v>
      </c>
      <c r="K4" s="6" t="s">
        <v>17</v>
      </c>
      <c r="L4"/>
      <c r="M4"/>
    </row>
    <row r="5" spans="1:13" s="8" customFormat="1" ht="68" x14ac:dyDescent="0.2">
      <c r="A5" s="6" t="s">
        <v>2</v>
      </c>
      <c r="B5" s="6" t="s">
        <v>3</v>
      </c>
      <c r="C5" s="6" t="s">
        <v>4</v>
      </c>
      <c r="D5" s="7" t="s">
        <v>32</v>
      </c>
      <c r="E5" s="6" t="s">
        <v>33</v>
      </c>
      <c r="F5" s="15">
        <v>1735.27</v>
      </c>
      <c r="G5" s="31">
        <v>44533.583333333336</v>
      </c>
      <c r="H5" s="9"/>
      <c r="I5" s="10" t="s">
        <v>1</v>
      </c>
      <c r="J5" s="11">
        <v>5316000.22</v>
      </c>
      <c r="K5" s="16">
        <v>27</v>
      </c>
      <c r="L5"/>
      <c r="M5"/>
    </row>
    <row r="6" spans="1:13" s="8" customFormat="1" ht="34" x14ac:dyDescent="0.2">
      <c r="A6" s="6" t="s">
        <v>2</v>
      </c>
      <c r="B6" s="6" t="s">
        <v>1</v>
      </c>
      <c r="C6" s="6" t="s">
        <v>184</v>
      </c>
      <c r="D6" s="7" t="s">
        <v>34</v>
      </c>
      <c r="E6" s="6" t="s">
        <v>35</v>
      </c>
      <c r="F6" s="15">
        <v>23500</v>
      </c>
      <c r="G6" s="31">
        <v>44529.583333333336</v>
      </c>
      <c r="H6" s="9"/>
      <c r="I6" s="10" t="s">
        <v>0</v>
      </c>
      <c r="J6" s="11">
        <v>2404696.11</v>
      </c>
      <c r="K6" s="16">
        <v>10</v>
      </c>
      <c r="L6"/>
      <c r="M6"/>
    </row>
    <row r="7" spans="1:13" s="8" customFormat="1" ht="51" x14ac:dyDescent="0.2">
      <c r="A7" s="6" t="s">
        <v>2</v>
      </c>
      <c r="B7" s="6" t="s">
        <v>3</v>
      </c>
      <c r="C7" s="6" t="s">
        <v>0</v>
      </c>
      <c r="D7" s="7" t="s">
        <v>36</v>
      </c>
      <c r="E7" s="6" t="s">
        <v>37</v>
      </c>
      <c r="F7" s="15">
        <v>108498.16</v>
      </c>
      <c r="G7" s="31">
        <v>44550.583333333336</v>
      </c>
      <c r="H7" s="9"/>
      <c r="I7" s="10" t="s">
        <v>4</v>
      </c>
      <c r="J7" s="11">
        <v>410302.73</v>
      </c>
      <c r="K7" s="16">
        <v>8</v>
      </c>
      <c r="L7"/>
    </row>
    <row r="8" spans="1:13" s="8" customFormat="1" ht="34" x14ac:dyDescent="0.2">
      <c r="A8" s="6" t="s">
        <v>2</v>
      </c>
      <c r="B8" s="6" t="s">
        <v>6</v>
      </c>
      <c r="C8" s="6" t="s">
        <v>4</v>
      </c>
      <c r="D8" s="7" t="s">
        <v>38</v>
      </c>
      <c r="E8" s="6" t="s">
        <v>39</v>
      </c>
      <c r="F8" s="15">
        <v>166752.17000000001</v>
      </c>
      <c r="G8" s="31">
        <v>44503.583333333336</v>
      </c>
      <c r="H8" s="9"/>
      <c r="I8" s="10" t="s">
        <v>185</v>
      </c>
      <c r="J8" s="11">
        <v>2168985.5</v>
      </c>
      <c r="K8" s="16">
        <v>6</v>
      </c>
      <c r="L8"/>
    </row>
    <row r="9" spans="1:13" s="8" customFormat="1" ht="51" x14ac:dyDescent="0.2">
      <c r="A9" s="6" t="s">
        <v>2</v>
      </c>
      <c r="B9" s="6" t="s">
        <v>1</v>
      </c>
      <c r="C9" s="6" t="s">
        <v>4</v>
      </c>
      <c r="D9" s="7" t="s">
        <v>40</v>
      </c>
      <c r="E9" s="6" t="s">
        <v>41</v>
      </c>
      <c r="F9" s="15">
        <v>69129.509999999995</v>
      </c>
      <c r="G9" s="31">
        <v>44487.583333333336</v>
      </c>
      <c r="H9" s="9"/>
      <c r="I9" s="10" t="s">
        <v>184</v>
      </c>
      <c r="J9" s="11">
        <v>332015.88</v>
      </c>
      <c r="K9" s="16">
        <v>3</v>
      </c>
      <c r="L9"/>
    </row>
    <row r="10" spans="1:13" s="8" customFormat="1" ht="34" x14ac:dyDescent="0.2">
      <c r="A10" s="6" t="s">
        <v>2</v>
      </c>
      <c r="B10" s="6" t="s">
        <v>3</v>
      </c>
      <c r="C10" s="6" t="s">
        <v>4</v>
      </c>
      <c r="D10" s="7" t="s">
        <v>42</v>
      </c>
      <c r="E10" s="6" t="s">
        <v>43</v>
      </c>
      <c r="F10" s="15">
        <v>51174.46</v>
      </c>
      <c r="G10" s="31">
        <v>44468.583333333336</v>
      </c>
      <c r="H10" s="9"/>
      <c r="I10" s="10" t="s">
        <v>3</v>
      </c>
      <c r="J10" s="11">
        <v>8193585.8799999999</v>
      </c>
      <c r="K10" s="16">
        <v>44</v>
      </c>
      <c r="L10"/>
    </row>
    <row r="11" spans="1:13" s="8" customFormat="1" ht="34" x14ac:dyDescent="0.2">
      <c r="A11" s="6" t="s">
        <v>2</v>
      </c>
      <c r="B11" s="6" t="s">
        <v>3</v>
      </c>
      <c r="C11" s="6" t="s">
        <v>4</v>
      </c>
      <c r="D11" s="7" t="s">
        <v>44</v>
      </c>
      <c r="E11" s="6" t="s">
        <v>45</v>
      </c>
      <c r="F11" s="15">
        <v>58700.58</v>
      </c>
      <c r="G11" s="31">
        <v>44468.583333333336</v>
      </c>
      <c r="H11" s="9"/>
      <c r="I11" s="10" t="s">
        <v>0</v>
      </c>
      <c r="J11" s="11">
        <v>6819459.5300000003</v>
      </c>
      <c r="K11" s="16">
        <v>21</v>
      </c>
      <c r="L11"/>
    </row>
    <row r="12" spans="1:13" s="8" customFormat="1" ht="51" x14ac:dyDescent="0.2">
      <c r="A12" s="6" t="s">
        <v>2</v>
      </c>
      <c r="B12" s="6" t="s">
        <v>6</v>
      </c>
      <c r="C12" s="6" t="s">
        <v>4</v>
      </c>
      <c r="D12" s="7" t="s">
        <v>46</v>
      </c>
      <c r="E12" s="6" t="s">
        <v>47</v>
      </c>
      <c r="F12" s="15">
        <v>1528448.53</v>
      </c>
      <c r="G12" s="31">
        <v>44447.416666666664</v>
      </c>
      <c r="H12" s="9"/>
      <c r="I12" s="10" t="s">
        <v>4</v>
      </c>
      <c r="J12" s="11">
        <v>624043.24999999988</v>
      </c>
      <c r="K12" s="16">
        <v>21</v>
      </c>
      <c r="L12"/>
    </row>
    <row r="13" spans="1:13" s="8" customFormat="1" ht="51" x14ac:dyDescent="0.2">
      <c r="A13" s="6" t="s">
        <v>2</v>
      </c>
      <c r="B13" s="6" t="s">
        <v>3</v>
      </c>
      <c r="C13" s="6" t="s">
        <v>0</v>
      </c>
      <c r="D13" s="7" t="s">
        <v>48</v>
      </c>
      <c r="E13" s="6" t="s">
        <v>49</v>
      </c>
      <c r="F13" s="15">
        <v>436224.59</v>
      </c>
      <c r="G13" s="31">
        <v>44452.583333333336</v>
      </c>
      <c r="H13" s="9"/>
      <c r="I13" s="10" t="s">
        <v>184</v>
      </c>
      <c r="J13" s="11">
        <v>750083.1</v>
      </c>
      <c r="K13" s="16">
        <v>2</v>
      </c>
      <c r="L13"/>
    </row>
    <row r="14" spans="1:13" s="8" customFormat="1" ht="34" x14ac:dyDescent="0.2">
      <c r="A14" s="6" t="s">
        <v>2</v>
      </c>
      <c r="B14" s="6" t="s">
        <v>1</v>
      </c>
      <c r="C14" s="6" t="s">
        <v>4</v>
      </c>
      <c r="D14" s="7" t="s">
        <v>50</v>
      </c>
      <c r="E14" s="6" t="s">
        <v>10</v>
      </c>
      <c r="F14" s="15">
        <v>36398.69</v>
      </c>
      <c r="G14" s="31">
        <v>44454.583333333336</v>
      </c>
      <c r="H14" s="9"/>
      <c r="I14" s="10" t="s">
        <v>6</v>
      </c>
      <c r="J14" s="11">
        <v>13361118.499999998</v>
      </c>
      <c r="K14" s="16">
        <v>9</v>
      </c>
      <c r="L14"/>
    </row>
    <row r="15" spans="1:13" s="8" customFormat="1" ht="85" x14ac:dyDescent="0.2">
      <c r="A15" s="6" t="s">
        <v>2</v>
      </c>
      <c r="B15" s="6" t="s">
        <v>3</v>
      </c>
      <c r="C15" s="6" t="s">
        <v>0</v>
      </c>
      <c r="D15" s="7" t="s">
        <v>51</v>
      </c>
      <c r="E15" s="6" t="s">
        <v>52</v>
      </c>
      <c r="F15" s="15">
        <v>85643.8</v>
      </c>
      <c r="G15" s="31">
        <v>44447.5</v>
      </c>
      <c r="H15" s="9"/>
      <c r="I15" s="10" t="s">
        <v>0</v>
      </c>
      <c r="J15" s="11">
        <v>8910722.4399999995</v>
      </c>
      <c r="K15" s="16">
        <v>1</v>
      </c>
      <c r="L15"/>
    </row>
    <row r="16" spans="1:13" s="8" customFormat="1" ht="51" x14ac:dyDescent="0.2">
      <c r="A16" s="6" t="s">
        <v>2</v>
      </c>
      <c r="B16" s="6" t="s">
        <v>3</v>
      </c>
      <c r="C16" s="6" t="s">
        <v>0</v>
      </c>
      <c r="D16" s="7" t="s">
        <v>53</v>
      </c>
      <c r="E16" s="6" t="s">
        <v>54</v>
      </c>
      <c r="F16" s="15">
        <v>41120.639999999999</v>
      </c>
      <c r="G16" s="31">
        <v>44447.5</v>
      </c>
      <c r="H16" s="9"/>
      <c r="I16" s="10" t="s">
        <v>4</v>
      </c>
      <c r="J16" s="11">
        <v>4450396.0599999996</v>
      </c>
      <c r="K16" s="16">
        <v>8</v>
      </c>
      <c r="L16"/>
    </row>
    <row r="17" spans="1:12" s="8" customFormat="1" ht="34" x14ac:dyDescent="0.2">
      <c r="A17" s="6" t="s">
        <v>2</v>
      </c>
      <c r="B17" s="6" t="s">
        <v>6</v>
      </c>
      <c r="C17" s="6" t="s">
        <v>4</v>
      </c>
      <c r="D17" s="7" t="s">
        <v>55</v>
      </c>
      <c r="E17" s="6" t="s">
        <v>56</v>
      </c>
      <c r="F17" s="15">
        <v>1503895.45</v>
      </c>
      <c r="G17" s="31">
        <v>44452.583333333336</v>
      </c>
      <c r="H17" s="9"/>
      <c r="I17" s="10" t="s">
        <v>178</v>
      </c>
      <c r="J17" s="11">
        <v>36300</v>
      </c>
      <c r="K17" s="16">
        <v>1</v>
      </c>
      <c r="L17"/>
    </row>
    <row r="18" spans="1:12" s="8" customFormat="1" ht="51" x14ac:dyDescent="0.2">
      <c r="A18" s="6" t="s">
        <v>2</v>
      </c>
      <c r="B18" s="6" t="s">
        <v>6</v>
      </c>
      <c r="C18" s="6" t="s">
        <v>4</v>
      </c>
      <c r="D18" s="7" t="s">
        <v>57</v>
      </c>
      <c r="E18" s="6" t="s">
        <v>58</v>
      </c>
      <c r="F18" s="15">
        <v>364613.97</v>
      </c>
      <c r="G18" s="31">
        <v>44456.583333333336</v>
      </c>
      <c r="H18" s="9"/>
      <c r="I18" s="10" t="s">
        <v>184</v>
      </c>
      <c r="J18" s="11">
        <v>36300</v>
      </c>
      <c r="K18" s="16">
        <v>1</v>
      </c>
      <c r="L18"/>
    </row>
    <row r="19" spans="1:12" s="8" customFormat="1" ht="51" x14ac:dyDescent="0.2">
      <c r="A19" s="6" t="s">
        <v>2</v>
      </c>
      <c r="B19" s="6" t="s">
        <v>3</v>
      </c>
      <c r="C19" s="6" t="s">
        <v>4</v>
      </c>
      <c r="D19" s="7" t="s">
        <v>59</v>
      </c>
      <c r="E19" s="6" t="s">
        <v>60</v>
      </c>
      <c r="F19" s="15">
        <v>70013.289999999994</v>
      </c>
      <c r="G19" s="31">
        <v>44410.583333333336</v>
      </c>
      <c r="H19" s="9"/>
      <c r="I19" s="10" t="s">
        <v>13</v>
      </c>
      <c r="J19" s="11">
        <v>26907004.600000001</v>
      </c>
      <c r="K19" s="16">
        <v>81</v>
      </c>
      <c r="L19"/>
    </row>
    <row r="20" spans="1:12" s="8" customFormat="1" ht="51" x14ac:dyDescent="0.2">
      <c r="A20" s="6" t="s">
        <v>2</v>
      </c>
      <c r="B20" s="6" t="s">
        <v>3</v>
      </c>
      <c r="C20" s="6" t="s">
        <v>4</v>
      </c>
      <c r="D20" s="7" t="s">
        <v>61</v>
      </c>
      <c r="E20" s="6" t="s">
        <v>62</v>
      </c>
      <c r="F20" s="15">
        <v>7238.37</v>
      </c>
      <c r="G20" s="31">
        <v>44410.583333333336</v>
      </c>
      <c r="H20" s="9"/>
    </row>
    <row r="21" spans="1:12" s="8" customFormat="1" ht="51" x14ac:dyDescent="0.2">
      <c r="A21" s="6" t="s">
        <v>2</v>
      </c>
      <c r="B21" s="6" t="s">
        <v>3</v>
      </c>
      <c r="C21" s="6" t="s">
        <v>184</v>
      </c>
      <c r="D21" s="7" t="s">
        <v>63</v>
      </c>
      <c r="E21" s="6" t="s">
        <v>64</v>
      </c>
      <c r="F21" s="15">
        <v>11313.5</v>
      </c>
      <c r="G21" s="31">
        <v>44393.583333333336</v>
      </c>
      <c r="H21" s="9"/>
    </row>
    <row r="22" spans="1:12" ht="34" x14ac:dyDescent="0.2">
      <c r="A22" s="6" t="s">
        <v>2</v>
      </c>
      <c r="B22" s="6" t="s">
        <v>1</v>
      </c>
      <c r="C22" s="6" t="s">
        <v>0</v>
      </c>
      <c r="D22" s="7" t="s">
        <v>65</v>
      </c>
      <c r="E22" s="6" t="s">
        <v>66</v>
      </c>
      <c r="F22" s="15">
        <v>285300</v>
      </c>
      <c r="G22" s="31">
        <v>44449.583333333336</v>
      </c>
      <c r="H22" s="9"/>
    </row>
    <row r="23" spans="1:12" ht="51" x14ac:dyDescent="0.2">
      <c r="A23" s="6" t="s">
        <v>2</v>
      </c>
      <c r="B23" s="6" t="s">
        <v>1</v>
      </c>
      <c r="C23" s="6" t="s">
        <v>184</v>
      </c>
      <c r="D23" s="7" t="s">
        <v>67</v>
      </c>
      <c r="E23" s="6" t="s">
        <v>68</v>
      </c>
      <c r="F23" s="15">
        <v>4450.38</v>
      </c>
      <c r="G23" s="31">
        <v>44407.583333333336</v>
      </c>
      <c r="H23" s="9"/>
    </row>
    <row r="24" spans="1:12" ht="68" x14ac:dyDescent="0.2">
      <c r="A24" s="6" t="s">
        <v>2</v>
      </c>
      <c r="B24" s="6" t="s">
        <v>1</v>
      </c>
      <c r="C24" s="6" t="s">
        <v>4</v>
      </c>
      <c r="D24" s="7" t="s">
        <v>69</v>
      </c>
      <c r="E24" s="6" t="s">
        <v>70</v>
      </c>
      <c r="F24" s="15">
        <v>46212.32</v>
      </c>
      <c r="G24" s="31">
        <v>44406.583333333336</v>
      </c>
      <c r="H24" s="9"/>
    </row>
    <row r="25" spans="1:12" ht="34" x14ac:dyDescent="0.2">
      <c r="A25" s="6" t="s">
        <v>2</v>
      </c>
      <c r="B25" s="6" t="s">
        <v>3</v>
      </c>
      <c r="C25" s="6" t="s">
        <v>4</v>
      </c>
      <c r="D25" s="7" t="s">
        <v>71</v>
      </c>
      <c r="E25" s="6" t="s">
        <v>72</v>
      </c>
      <c r="F25" s="15">
        <v>42000</v>
      </c>
      <c r="G25" s="31">
        <v>44407.5</v>
      </c>
      <c r="H25" s="9"/>
    </row>
    <row r="26" spans="1:12" ht="34" x14ac:dyDescent="0.2">
      <c r="A26" s="6" t="s">
        <v>2</v>
      </c>
      <c r="B26" s="6" t="s">
        <v>1</v>
      </c>
      <c r="C26" s="6" t="s">
        <v>0</v>
      </c>
      <c r="D26" s="7" t="s">
        <v>73</v>
      </c>
      <c r="E26" s="6" t="s">
        <v>74</v>
      </c>
      <c r="F26" s="15">
        <v>258819</v>
      </c>
      <c r="G26" s="31">
        <v>44406.583333333336</v>
      </c>
      <c r="H26" s="9"/>
    </row>
    <row r="27" spans="1:12" ht="102" x14ac:dyDescent="0.2">
      <c r="A27" s="6" t="s">
        <v>2</v>
      </c>
      <c r="B27" s="6" t="s">
        <v>3</v>
      </c>
      <c r="C27" s="6" t="s">
        <v>4</v>
      </c>
      <c r="D27" s="7" t="s">
        <v>75</v>
      </c>
      <c r="E27" s="6" t="s">
        <v>76</v>
      </c>
      <c r="F27" s="15">
        <v>600</v>
      </c>
      <c r="G27" s="31">
        <v>44403.583333333336</v>
      </c>
      <c r="H27" s="9"/>
    </row>
    <row r="28" spans="1:12" ht="34" x14ac:dyDescent="0.2">
      <c r="A28" s="6" t="s">
        <v>2</v>
      </c>
      <c r="B28" s="6" t="s">
        <v>1</v>
      </c>
      <c r="C28" s="6" t="s">
        <v>4</v>
      </c>
      <c r="D28" s="7" t="s">
        <v>77</v>
      </c>
      <c r="E28" s="6" t="s">
        <v>78</v>
      </c>
      <c r="F28" s="15">
        <v>59845.87</v>
      </c>
      <c r="G28" s="31">
        <v>44399.583333333336</v>
      </c>
      <c r="H28" s="9"/>
    </row>
    <row r="29" spans="1:12" ht="34" x14ac:dyDescent="0.2">
      <c r="A29" s="6" t="s">
        <v>2</v>
      </c>
      <c r="B29" s="6" t="s">
        <v>1</v>
      </c>
      <c r="C29" s="6" t="s">
        <v>0</v>
      </c>
      <c r="D29" s="7" t="s">
        <v>79</v>
      </c>
      <c r="E29" s="6" t="s">
        <v>80</v>
      </c>
      <c r="F29" s="15">
        <v>133100</v>
      </c>
      <c r="G29" s="31">
        <v>44452.583333333336</v>
      </c>
      <c r="H29" s="9"/>
    </row>
    <row r="30" spans="1:12" ht="51" x14ac:dyDescent="0.2">
      <c r="A30" s="6" t="s">
        <v>2</v>
      </c>
      <c r="B30" s="6" t="s">
        <v>1</v>
      </c>
      <c r="C30" s="6" t="s">
        <v>4</v>
      </c>
      <c r="D30" s="7" t="s">
        <v>81</v>
      </c>
      <c r="E30" s="6" t="s">
        <v>7</v>
      </c>
      <c r="F30" s="15">
        <v>59290</v>
      </c>
      <c r="G30" s="31">
        <v>44379.583333333336</v>
      </c>
      <c r="H30" s="9"/>
    </row>
    <row r="31" spans="1:12" ht="34" x14ac:dyDescent="0.2">
      <c r="A31" s="6" t="s">
        <v>2</v>
      </c>
      <c r="B31" s="6" t="s">
        <v>178</v>
      </c>
      <c r="C31" s="6" t="s">
        <v>184</v>
      </c>
      <c r="D31" s="7" t="s">
        <v>82</v>
      </c>
      <c r="E31" s="6" t="s">
        <v>83</v>
      </c>
      <c r="F31" s="15">
        <v>36300</v>
      </c>
      <c r="G31" s="31">
        <v>44364.607638888891</v>
      </c>
      <c r="H31" s="9"/>
    </row>
    <row r="32" spans="1:12" ht="34" x14ac:dyDescent="0.2">
      <c r="A32" s="6" t="s">
        <v>2</v>
      </c>
      <c r="B32" s="6" t="s">
        <v>3</v>
      </c>
      <c r="C32" s="6" t="s">
        <v>184</v>
      </c>
      <c r="D32" s="7" t="s">
        <v>84</v>
      </c>
      <c r="E32" s="6" t="s">
        <v>85</v>
      </c>
      <c r="F32" s="15">
        <v>738769.6</v>
      </c>
      <c r="G32" s="31">
        <v>44370.583333333336</v>
      </c>
      <c r="H32" s="9"/>
    </row>
    <row r="33" spans="1:8" ht="34" x14ac:dyDescent="0.2">
      <c r="A33" s="6" t="s">
        <v>2</v>
      </c>
      <c r="B33" s="6" t="s">
        <v>6</v>
      </c>
      <c r="C33" s="6" t="s">
        <v>0</v>
      </c>
      <c r="D33" s="7" t="s">
        <v>86</v>
      </c>
      <c r="E33" s="6" t="s">
        <v>87</v>
      </c>
      <c r="F33" s="15">
        <v>8910722.4399999995</v>
      </c>
      <c r="G33" s="31">
        <v>44390.666666666664</v>
      </c>
      <c r="H33" s="9"/>
    </row>
    <row r="34" spans="1:8" ht="36" x14ac:dyDescent="0.2">
      <c r="A34" s="6" t="s">
        <v>2</v>
      </c>
      <c r="B34" s="6" t="s">
        <v>1</v>
      </c>
      <c r="C34" s="20" t="s">
        <v>185</v>
      </c>
      <c r="D34" s="7" t="s">
        <v>88</v>
      </c>
      <c r="E34" s="6" t="s">
        <v>89</v>
      </c>
      <c r="F34" s="15">
        <v>36239.5</v>
      </c>
      <c r="G34" s="31">
        <v>44371.583333333336</v>
      </c>
      <c r="H34" s="9"/>
    </row>
    <row r="35" spans="1:8" ht="68" x14ac:dyDescent="0.2">
      <c r="A35" s="6" t="s">
        <v>2</v>
      </c>
      <c r="B35" s="6" t="s">
        <v>3</v>
      </c>
      <c r="C35" s="6" t="s">
        <v>0</v>
      </c>
      <c r="D35" s="7" t="s">
        <v>90</v>
      </c>
      <c r="E35" s="6" t="s">
        <v>91</v>
      </c>
      <c r="F35" s="15">
        <v>71207.87</v>
      </c>
      <c r="G35" s="31">
        <v>44377.583333333336</v>
      </c>
      <c r="H35" s="9"/>
    </row>
    <row r="36" spans="1:8" ht="51" x14ac:dyDescent="0.2">
      <c r="A36" s="6" t="s">
        <v>2</v>
      </c>
      <c r="B36" s="6" t="s">
        <v>3</v>
      </c>
      <c r="C36" s="6" t="s">
        <v>4</v>
      </c>
      <c r="D36" s="7" t="s">
        <v>92</v>
      </c>
      <c r="E36" s="6" t="s">
        <v>93</v>
      </c>
      <c r="F36" s="15">
        <v>38720</v>
      </c>
      <c r="G36" s="31">
        <v>44375.583333333336</v>
      </c>
      <c r="H36" s="9"/>
    </row>
    <row r="37" spans="1:8" ht="34" x14ac:dyDescent="0.2">
      <c r="A37" s="6" t="s">
        <v>2</v>
      </c>
      <c r="B37" s="6" t="s">
        <v>1</v>
      </c>
      <c r="C37" s="6" t="s">
        <v>4</v>
      </c>
      <c r="D37" s="7" t="s">
        <v>94</v>
      </c>
      <c r="E37" s="6" t="s">
        <v>95</v>
      </c>
      <c r="F37" s="15">
        <v>60475.8</v>
      </c>
      <c r="G37" s="31">
        <v>44368.583333333336</v>
      </c>
      <c r="H37" s="9"/>
    </row>
    <row r="38" spans="1:8" ht="34" x14ac:dyDescent="0.2">
      <c r="A38" s="6" t="s">
        <v>2</v>
      </c>
      <c r="B38" s="6" t="s">
        <v>1</v>
      </c>
      <c r="C38" s="6" t="s">
        <v>0</v>
      </c>
      <c r="D38" s="7" t="s">
        <v>96</v>
      </c>
      <c r="E38" s="6" t="s">
        <v>97</v>
      </c>
      <c r="F38" s="15">
        <v>41933.760000000002</v>
      </c>
      <c r="G38" s="31">
        <v>44365.583333333336</v>
      </c>
      <c r="H38" s="9"/>
    </row>
    <row r="39" spans="1:8" ht="51" x14ac:dyDescent="0.2">
      <c r="A39" s="6" t="s">
        <v>2</v>
      </c>
      <c r="B39" s="6" t="s">
        <v>3</v>
      </c>
      <c r="C39" s="6" t="s">
        <v>4</v>
      </c>
      <c r="D39" s="7" t="s">
        <v>98</v>
      </c>
      <c r="E39" s="6" t="s">
        <v>99</v>
      </c>
      <c r="F39" s="15">
        <v>16207.36</v>
      </c>
      <c r="G39" s="31">
        <v>44356.583333333336</v>
      </c>
      <c r="H39" s="9"/>
    </row>
    <row r="40" spans="1:8" ht="36" x14ac:dyDescent="0.2">
      <c r="A40" s="6" t="s">
        <v>2</v>
      </c>
      <c r="B40" s="6" t="s">
        <v>1</v>
      </c>
      <c r="C40" s="20" t="s">
        <v>185</v>
      </c>
      <c r="D40" s="7" t="s">
        <v>100</v>
      </c>
      <c r="E40" s="6" t="s">
        <v>101</v>
      </c>
      <c r="F40" s="15">
        <v>559746</v>
      </c>
      <c r="G40" s="31">
        <v>44344.583333333336</v>
      </c>
      <c r="H40" s="9"/>
    </row>
    <row r="41" spans="1:8" ht="51" x14ac:dyDescent="0.2">
      <c r="A41" s="6" t="s">
        <v>2</v>
      </c>
      <c r="B41" s="6" t="s">
        <v>1</v>
      </c>
      <c r="C41" s="20" t="s">
        <v>185</v>
      </c>
      <c r="D41" s="7" t="s">
        <v>102</v>
      </c>
      <c r="E41" s="6" t="s">
        <v>103</v>
      </c>
      <c r="F41" s="15">
        <v>451935</v>
      </c>
      <c r="G41" s="31">
        <v>44344.583333333336</v>
      </c>
      <c r="H41" s="9"/>
    </row>
    <row r="42" spans="1:8" ht="36" x14ac:dyDescent="0.2">
      <c r="A42" s="6" t="s">
        <v>2</v>
      </c>
      <c r="B42" s="6" t="s">
        <v>1</v>
      </c>
      <c r="C42" s="20" t="s">
        <v>185</v>
      </c>
      <c r="D42" s="7" t="s">
        <v>104</v>
      </c>
      <c r="E42" s="6" t="s">
        <v>105</v>
      </c>
      <c r="F42" s="15">
        <v>491260</v>
      </c>
      <c r="G42" s="31">
        <v>44343.583333333336</v>
      </c>
      <c r="H42" s="9"/>
    </row>
    <row r="43" spans="1:8" ht="36" x14ac:dyDescent="0.2">
      <c r="A43" s="6" t="s">
        <v>2</v>
      </c>
      <c r="B43" s="6" t="s">
        <v>1</v>
      </c>
      <c r="C43" s="20" t="s">
        <v>185</v>
      </c>
      <c r="D43" s="7" t="s">
        <v>106</v>
      </c>
      <c r="E43" s="6" t="s">
        <v>107</v>
      </c>
      <c r="F43" s="15">
        <v>397485</v>
      </c>
      <c r="G43" s="31">
        <v>44343.583333333336</v>
      </c>
      <c r="H43" s="9"/>
    </row>
    <row r="44" spans="1:8" ht="36" x14ac:dyDescent="0.2">
      <c r="A44" s="6" t="s">
        <v>2</v>
      </c>
      <c r="B44" s="6" t="s">
        <v>1</v>
      </c>
      <c r="C44" s="20" t="s">
        <v>185</v>
      </c>
      <c r="D44" s="7" t="s">
        <v>108</v>
      </c>
      <c r="E44" s="6" t="s">
        <v>109</v>
      </c>
      <c r="F44" s="15">
        <v>232320</v>
      </c>
      <c r="G44" s="31">
        <v>44343.583333333336</v>
      </c>
      <c r="H44" s="9"/>
    </row>
    <row r="45" spans="1:8" ht="34" x14ac:dyDescent="0.2">
      <c r="A45" s="6" t="s">
        <v>2</v>
      </c>
      <c r="B45" s="6" t="s">
        <v>3</v>
      </c>
      <c r="C45" s="6" t="s">
        <v>0</v>
      </c>
      <c r="D45" s="7" t="s">
        <v>110</v>
      </c>
      <c r="E45" s="6" t="s">
        <v>111</v>
      </c>
      <c r="F45" s="15">
        <v>332800</v>
      </c>
      <c r="G45" s="31">
        <v>44357.583333333336</v>
      </c>
      <c r="H45" s="9"/>
    </row>
    <row r="46" spans="1:8" ht="34" x14ac:dyDescent="0.2">
      <c r="A46" s="6" t="s">
        <v>2</v>
      </c>
      <c r="B46" s="6" t="s">
        <v>6</v>
      </c>
      <c r="C46" s="6" t="s">
        <v>4</v>
      </c>
      <c r="D46" s="7" t="s">
        <v>112</v>
      </c>
      <c r="E46" s="6" t="s">
        <v>113</v>
      </c>
      <c r="F46" s="15">
        <v>155525.5</v>
      </c>
      <c r="G46" s="31">
        <v>44347.583333333336</v>
      </c>
      <c r="H46" s="9"/>
    </row>
    <row r="47" spans="1:8" ht="51" x14ac:dyDescent="0.2">
      <c r="A47" s="6" t="s">
        <v>2</v>
      </c>
      <c r="B47" s="6" t="s">
        <v>6</v>
      </c>
      <c r="C47" s="6" t="s">
        <v>4</v>
      </c>
      <c r="D47" s="7" t="s">
        <v>114</v>
      </c>
      <c r="E47" s="6" t="s">
        <v>115</v>
      </c>
      <c r="F47" s="15">
        <v>103036.9</v>
      </c>
      <c r="G47" s="31">
        <v>44347.583333333336</v>
      </c>
      <c r="H47" s="9"/>
    </row>
    <row r="48" spans="1:8" ht="34" x14ac:dyDescent="0.2">
      <c r="A48" s="6" t="s">
        <v>2</v>
      </c>
      <c r="B48" s="6" t="s">
        <v>3</v>
      </c>
      <c r="C48" s="6" t="s">
        <v>0</v>
      </c>
      <c r="D48" s="7" t="s">
        <v>116</v>
      </c>
      <c r="E48" s="6" t="s">
        <v>117</v>
      </c>
      <c r="F48" s="15">
        <v>351495</v>
      </c>
      <c r="G48" s="31">
        <v>44354.583333333336</v>
      </c>
      <c r="H48" s="9"/>
    </row>
    <row r="49" spans="1:8" ht="34" x14ac:dyDescent="0.2">
      <c r="A49" s="6" t="s">
        <v>2</v>
      </c>
      <c r="B49" s="6" t="s">
        <v>3</v>
      </c>
      <c r="C49" s="6" t="s">
        <v>0</v>
      </c>
      <c r="D49" s="7" t="s">
        <v>118</v>
      </c>
      <c r="E49" s="6" t="s">
        <v>119</v>
      </c>
      <c r="F49" s="15">
        <v>236603.1</v>
      </c>
      <c r="G49" s="31">
        <v>44340.583333333336</v>
      </c>
      <c r="H49" s="9"/>
    </row>
    <row r="50" spans="1:8" ht="34" x14ac:dyDescent="0.2">
      <c r="A50" s="6" t="s">
        <v>2</v>
      </c>
      <c r="B50" s="6" t="s">
        <v>3</v>
      </c>
      <c r="C50" s="6" t="s">
        <v>0</v>
      </c>
      <c r="D50" s="7" t="s">
        <v>120</v>
      </c>
      <c r="E50" s="6" t="s">
        <v>121</v>
      </c>
      <c r="F50" s="15">
        <v>243227</v>
      </c>
      <c r="G50" s="31">
        <v>44354.583333333336</v>
      </c>
      <c r="H50" s="9"/>
    </row>
    <row r="51" spans="1:8" ht="51" x14ac:dyDescent="0.2">
      <c r="A51" s="6" t="s">
        <v>2</v>
      </c>
      <c r="B51" s="6" t="s">
        <v>3</v>
      </c>
      <c r="C51" s="6" t="s">
        <v>0</v>
      </c>
      <c r="D51" s="7" t="s">
        <v>122</v>
      </c>
      <c r="E51" s="6" t="s">
        <v>123</v>
      </c>
      <c r="F51" s="15">
        <v>513854</v>
      </c>
      <c r="G51" s="31">
        <v>44354.583333333336</v>
      </c>
      <c r="H51" s="9"/>
    </row>
    <row r="52" spans="1:8" ht="34" x14ac:dyDescent="0.2">
      <c r="A52" s="6" t="s">
        <v>2</v>
      </c>
      <c r="B52" s="6" t="s">
        <v>1</v>
      </c>
      <c r="C52" s="6" t="s">
        <v>0</v>
      </c>
      <c r="D52" s="7" t="s">
        <v>124</v>
      </c>
      <c r="E52" s="6" t="s">
        <v>125</v>
      </c>
      <c r="F52" s="15">
        <v>408165.39</v>
      </c>
      <c r="G52" s="31">
        <v>44354.583333333336</v>
      </c>
      <c r="H52" s="9"/>
    </row>
    <row r="53" spans="1:8" ht="34" x14ac:dyDescent="0.2">
      <c r="A53" s="6" t="s">
        <v>2</v>
      </c>
      <c r="B53" s="6" t="s">
        <v>3</v>
      </c>
      <c r="C53" s="6" t="s">
        <v>4</v>
      </c>
      <c r="D53" s="7" t="s">
        <v>126</v>
      </c>
      <c r="E53" s="6" t="s">
        <v>127</v>
      </c>
      <c r="F53" s="15">
        <v>59895</v>
      </c>
      <c r="G53" s="31">
        <v>44330.583333333336</v>
      </c>
      <c r="H53" s="9"/>
    </row>
    <row r="54" spans="1:8" ht="34" x14ac:dyDescent="0.2">
      <c r="A54" s="6" t="s">
        <v>2</v>
      </c>
      <c r="B54" s="6" t="s">
        <v>1</v>
      </c>
      <c r="C54" s="6" t="s">
        <v>0</v>
      </c>
      <c r="D54" s="7" t="s">
        <v>128</v>
      </c>
      <c r="E54" s="6" t="s">
        <v>129</v>
      </c>
      <c r="F54" s="15">
        <v>72237</v>
      </c>
      <c r="G54" s="31">
        <v>44330.583333333336</v>
      </c>
      <c r="H54" s="9"/>
    </row>
    <row r="55" spans="1:8" ht="51" x14ac:dyDescent="0.2">
      <c r="A55" s="6" t="s">
        <v>2</v>
      </c>
      <c r="B55" s="6" t="s">
        <v>1</v>
      </c>
      <c r="C55" s="6" t="s">
        <v>0</v>
      </c>
      <c r="D55" s="7" t="s">
        <v>130</v>
      </c>
      <c r="E55" s="6" t="s">
        <v>131</v>
      </c>
      <c r="F55" s="15">
        <v>173260.99</v>
      </c>
      <c r="G55" s="31">
        <v>44329.583333333336</v>
      </c>
      <c r="H55" s="9"/>
    </row>
    <row r="56" spans="1:8" ht="34" x14ac:dyDescent="0.2">
      <c r="A56" s="6" t="s">
        <v>2</v>
      </c>
      <c r="B56" s="6" t="s">
        <v>3</v>
      </c>
      <c r="C56" s="6" t="s">
        <v>0</v>
      </c>
      <c r="D56" s="7" t="s">
        <v>132</v>
      </c>
      <c r="E56" s="6" t="s">
        <v>133</v>
      </c>
      <c r="F56" s="15">
        <v>1787582.74</v>
      </c>
      <c r="G56" s="31">
        <v>44351.583333333336</v>
      </c>
      <c r="H56" s="9"/>
    </row>
    <row r="57" spans="1:8" ht="34" x14ac:dyDescent="0.2">
      <c r="A57" s="6" t="s">
        <v>2</v>
      </c>
      <c r="B57" s="6" t="s">
        <v>3</v>
      </c>
      <c r="C57" s="6" t="s">
        <v>4</v>
      </c>
      <c r="D57" s="7" t="s">
        <v>134</v>
      </c>
      <c r="E57" s="6" t="s">
        <v>135</v>
      </c>
      <c r="F57" s="15">
        <v>20000</v>
      </c>
      <c r="G57" s="31">
        <v>44313.583333333336</v>
      </c>
      <c r="H57" s="9"/>
    </row>
    <row r="58" spans="1:8" ht="34" x14ac:dyDescent="0.2">
      <c r="A58" s="6" t="s">
        <v>2</v>
      </c>
      <c r="B58" s="6" t="s">
        <v>3</v>
      </c>
      <c r="C58" s="6" t="s">
        <v>4</v>
      </c>
      <c r="D58" s="7" t="s">
        <v>136</v>
      </c>
      <c r="E58" s="6" t="s">
        <v>9</v>
      </c>
      <c r="F58" s="15">
        <v>26793.69</v>
      </c>
      <c r="G58" s="31">
        <v>44295.583333333336</v>
      </c>
      <c r="H58" s="9"/>
    </row>
    <row r="59" spans="1:8" ht="34" x14ac:dyDescent="0.2">
      <c r="A59" s="6" t="s">
        <v>2</v>
      </c>
      <c r="B59" s="6" t="s">
        <v>3</v>
      </c>
      <c r="C59" s="6" t="s">
        <v>0</v>
      </c>
      <c r="D59" s="7" t="s">
        <v>137</v>
      </c>
      <c r="E59" s="6" t="s">
        <v>12</v>
      </c>
      <c r="F59" s="15">
        <v>38592.300000000003</v>
      </c>
      <c r="G59" s="31">
        <v>44291.583333333336</v>
      </c>
      <c r="H59" s="9"/>
    </row>
    <row r="60" spans="1:8" ht="34" x14ac:dyDescent="0.2">
      <c r="A60" s="6" t="s">
        <v>2</v>
      </c>
      <c r="B60" s="6" t="s">
        <v>3</v>
      </c>
      <c r="C60" s="6" t="s">
        <v>0</v>
      </c>
      <c r="D60" s="7" t="s">
        <v>138</v>
      </c>
      <c r="E60" s="6" t="s">
        <v>139</v>
      </c>
      <c r="F60" s="15">
        <v>220705</v>
      </c>
      <c r="G60" s="31">
        <v>44298.583333333336</v>
      </c>
      <c r="H60" s="9"/>
    </row>
    <row r="61" spans="1:8" ht="34" x14ac:dyDescent="0.2">
      <c r="A61" s="6" t="s">
        <v>2</v>
      </c>
      <c r="B61" s="6" t="s">
        <v>3</v>
      </c>
      <c r="C61" s="6" t="s">
        <v>4</v>
      </c>
      <c r="D61" s="7" t="s">
        <v>140</v>
      </c>
      <c r="E61" s="6" t="s">
        <v>141</v>
      </c>
      <c r="F61" s="15">
        <v>3993</v>
      </c>
      <c r="G61" s="31">
        <v>44279.583333333336</v>
      </c>
      <c r="H61" s="9"/>
    </row>
    <row r="62" spans="1:8" ht="34" x14ac:dyDescent="0.2">
      <c r="A62" s="6" t="s">
        <v>2</v>
      </c>
      <c r="B62" s="6" t="s">
        <v>3</v>
      </c>
      <c r="C62" s="6" t="s">
        <v>4</v>
      </c>
      <c r="D62" s="7" t="s">
        <v>142</v>
      </c>
      <c r="E62" s="6" t="s">
        <v>143</v>
      </c>
      <c r="F62" s="15">
        <v>37937.18</v>
      </c>
      <c r="G62" s="31">
        <v>44279.583333333336</v>
      </c>
      <c r="H62" s="5"/>
    </row>
    <row r="63" spans="1:8" ht="34" x14ac:dyDescent="0.2">
      <c r="A63" s="6" t="s">
        <v>2</v>
      </c>
      <c r="B63" s="6" t="s">
        <v>3</v>
      </c>
      <c r="C63" s="6" t="s">
        <v>0</v>
      </c>
      <c r="D63" s="7" t="s">
        <v>144</v>
      </c>
      <c r="E63" s="6" t="s">
        <v>145</v>
      </c>
      <c r="F63" s="15">
        <v>404948.82</v>
      </c>
      <c r="G63" s="31">
        <v>44294.5</v>
      </c>
      <c r="H63" s="5"/>
    </row>
    <row r="64" spans="1:8" ht="34" x14ac:dyDescent="0.2">
      <c r="A64" s="6" t="s">
        <v>2</v>
      </c>
      <c r="B64" s="6" t="s">
        <v>1</v>
      </c>
      <c r="C64" s="6" t="s">
        <v>0</v>
      </c>
      <c r="D64" s="7" t="s">
        <v>146</v>
      </c>
      <c r="E64" s="6" t="s">
        <v>14</v>
      </c>
      <c r="F64" s="15">
        <v>200233.05</v>
      </c>
      <c r="G64" s="31">
        <v>44277.583333333336</v>
      </c>
      <c r="H64" s="5"/>
    </row>
    <row r="65" spans="1:8" ht="51" x14ac:dyDescent="0.2">
      <c r="A65" s="6" t="s">
        <v>2</v>
      </c>
      <c r="B65" s="6" t="s">
        <v>3</v>
      </c>
      <c r="C65" s="6" t="s">
        <v>0</v>
      </c>
      <c r="D65" s="7" t="s">
        <v>147</v>
      </c>
      <c r="E65" s="6" t="s">
        <v>148</v>
      </c>
      <c r="F65" s="15">
        <v>126846.72</v>
      </c>
      <c r="G65" s="31">
        <v>44265.583333333336</v>
      </c>
      <c r="H65" s="5"/>
    </row>
    <row r="66" spans="1:8" ht="51" x14ac:dyDescent="0.2">
      <c r="A66" s="6" t="s">
        <v>2</v>
      </c>
      <c r="B66" s="6" t="s">
        <v>3</v>
      </c>
      <c r="C66" s="6" t="s">
        <v>0</v>
      </c>
      <c r="D66" s="7" t="s">
        <v>149</v>
      </c>
      <c r="E66" s="6" t="s">
        <v>150</v>
      </c>
      <c r="F66" s="15">
        <v>95682.240000000005</v>
      </c>
      <c r="G66" s="31">
        <v>44260.583333333336</v>
      </c>
      <c r="H66" s="5"/>
    </row>
    <row r="67" spans="1:8" ht="34" x14ac:dyDescent="0.2">
      <c r="A67" s="6" t="s">
        <v>2</v>
      </c>
      <c r="B67" s="6" t="s">
        <v>3</v>
      </c>
      <c r="C67" s="6" t="s">
        <v>4</v>
      </c>
      <c r="D67" s="7" t="s">
        <v>151</v>
      </c>
      <c r="E67" s="6" t="s">
        <v>152</v>
      </c>
      <c r="F67" s="15">
        <v>52785.04</v>
      </c>
      <c r="G67" s="31">
        <v>44257.583333333336</v>
      </c>
      <c r="H67" s="5"/>
    </row>
    <row r="68" spans="1:8" ht="34" x14ac:dyDescent="0.2">
      <c r="A68" s="6" t="s">
        <v>2</v>
      </c>
      <c r="B68" s="6" t="s">
        <v>3</v>
      </c>
      <c r="C68" s="6" t="s">
        <v>0</v>
      </c>
      <c r="D68" s="7" t="s">
        <v>153</v>
      </c>
      <c r="E68" s="6" t="s">
        <v>154</v>
      </c>
      <c r="F68" s="15">
        <v>480211.05</v>
      </c>
      <c r="G68" s="31">
        <v>44273.583333333336</v>
      </c>
      <c r="H68" s="5"/>
    </row>
    <row r="69" spans="1:8" ht="51" x14ac:dyDescent="0.2">
      <c r="A69" s="6" t="s">
        <v>2</v>
      </c>
      <c r="B69" s="6" t="s">
        <v>1</v>
      </c>
      <c r="C69" s="6" t="s">
        <v>4</v>
      </c>
      <c r="D69" s="7" t="s">
        <v>155</v>
      </c>
      <c r="E69" s="6" t="s">
        <v>156</v>
      </c>
      <c r="F69" s="15">
        <v>42093.94</v>
      </c>
      <c r="G69" s="31">
        <v>44251.583333333336</v>
      </c>
      <c r="H69" s="5"/>
    </row>
    <row r="70" spans="1:8" ht="34" x14ac:dyDescent="0.2">
      <c r="A70" s="6" t="s">
        <v>2</v>
      </c>
      <c r="B70" s="6" t="s">
        <v>3</v>
      </c>
      <c r="C70" s="6" t="s">
        <v>4</v>
      </c>
      <c r="D70" s="7" t="s">
        <v>157</v>
      </c>
      <c r="E70" s="6" t="s">
        <v>158</v>
      </c>
      <c r="F70" s="15">
        <v>9680</v>
      </c>
      <c r="G70" s="31">
        <v>44251.583333333336</v>
      </c>
      <c r="H70" s="5"/>
    </row>
    <row r="71" spans="1:8" ht="34" x14ac:dyDescent="0.2">
      <c r="A71" s="6" t="s">
        <v>2</v>
      </c>
      <c r="B71" s="6" t="s">
        <v>3</v>
      </c>
      <c r="C71" s="6" t="s">
        <v>4</v>
      </c>
      <c r="D71" s="7" t="s">
        <v>159</v>
      </c>
      <c r="E71" s="6" t="s">
        <v>8</v>
      </c>
      <c r="F71" s="15">
        <v>16687.84</v>
      </c>
      <c r="G71" s="31">
        <v>44244.583333333336</v>
      </c>
      <c r="H71" s="5"/>
    </row>
    <row r="72" spans="1:8" ht="51" x14ac:dyDescent="0.2">
      <c r="A72" s="6" t="s">
        <v>2</v>
      </c>
      <c r="B72" s="6" t="s">
        <v>6</v>
      </c>
      <c r="C72" s="6" t="s">
        <v>4</v>
      </c>
      <c r="D72" s="7" t="s">
        <v>160</v>
      </c>
      <c r="E72" s="6" t="s">
        <v>16</v>
      </c>
      <c r="F72" s="15">
        <v>178327.44</v>
      </c>
      <c r="G72" s="31">
        <v>44245.583333333336</v>
      </c>
      <c r="H72" s="5"/>
    </row>
    <row r="73" spans="1:8" ht="34" x14ac:dyDescent="0.2">
      <c r="A73" s="6" t="s">
        <v>2</v>
      </c>
      <c r="B73" s="6" t="s">
        <v>3</v>
      </c>
      <c r="C73" s="6" t="s">
        <v>4</v>
      </c>
      <c r="D73" s="7" t="s">
        <v>161</v>
      </c>
      <c r="E73" s="6" t="s">
        <v>162</v>
      </c>
      <c r="F73" s="15">
        <v>32670</v>
      </c>
      <c r="G73" s="31">
        <v>44239.583333333336</v>
      </c>
      <c r="H73" s="5"/>
    </row>
    <row r="74" spans="1:8" ht="34" x14ac:dyDescent="0.2">
      <c r="A74" s="6" t="s">
        <v>2</v>
      </c>
      <c r="B74" s="6" t="s">
        <v>3</v>
      </c>
      <c r="C74" s="6" t="s">
        <v>4</v>
      </c>
      <c r="D74" s="7" t="s">
        <v>163</v>
      </c>
      <c r="E74" s="6" t="s">
        <v>8</v>
      </c>
      <c r="F74" s="15">
        <v>40972.1</v>
      </c>
      <c r="G74" s="31">
        <v>44237.583333333336</v>
      </c>
      <c r="H74" s="5"/>
    </row>
    <row r="75" spans="1:8" ht="34" x14ac:dyDescent="0.2">
      <c r="A75" s="6" t="s">
        <v>2</v>
      </c>
      <c r="B75" s="6" t="s">
        <v>3</v>
      </c>
      <c r="C75" s="6" t="s">
        <v>0</v>
      </c>
      <c r="D75" s="7" t="s">
        <v>164</v>
      </c>
      <c r="E75" s="6" t="s">
        <v>165</v>
      </c>
      <c r="F75" s="15">
        <v>420000</v>
      </c>
      <c r="G75" s="31">
        <v>44232.583333333336</v>
      </c>
      <c r="H75" s="5"/>
    </row>
    <row r="76" spans="1:8" ht="34" x14ac:dyDescent="0.2">
      <c r="A76" s="6" t="s">
        <v>2</v>
      </c>
      <c r="B76" s="6" t="s">
        <v>1</v>
      </c>
      <c r="C76" s="6" t="s">
        <v>4</v>
      </c>
      <c r="D76" s="7" t="s">
        <v>166</v>
      </c>
      <c r="E76" s="6" t="s">
        <v>5</v>
      </c>
      <c r="F76" s="15">
        <v>36856.6</v>
      </c>
      <c r="G76" s="31">
        <v>44218.583333333336</v>
      </c>
      <c r="H76" s="5"/>
    </row>
    <row r="77" spans="1:8" ht="34" x14ac:dyDescent="0.2">
      <c r="A77" s="6" t="s">
        <v>2</v>
      </c>
      <c r="B77" s="6" t="s">
        <v>3</v>
      </c>
      <c r="C77" s="6" t="s">
        <v>0</v>
      </c>
      <c r="D77" s="7" t="s">
        <v>167</v>
      </c>
      <c r="E77" s="6" t="s">
        <v>168</v>
      </c>
      <c r="F77" s="15">
        <v>360000</v>
      </c>
      <c r="G77" s="31">
        <v>44221.625</v>
      </c>
      <c r="H77" s="5"/>
    </row>
    <row r="78" spans="1:8" ht="34" x14ac:dyDescent="0.2">
      <c r="A78" s="6" t="s">
        <v>2</v>
      </c>
      <c r="B78" s="6" t="s">
        <v>1</v>
      </c>
      <c r="C78" s="6" t="s">
        <v>0</v>
      </c>
      <c r="D78" s="7" t="s">
        <v>169</v>
      </c>
      <c r="E78" s="6" t="s">
        <v>15</v>
      </c>
      <c r="F78" s="15">
        <v>673561.39</v>
      </c>
      <c r="G78" s="31">
        <v>44218.625</v>
      </c>
      <c r="H78" s="5"/>
    </row>
    <row r="79" spans="1:8" ht="51" x14ac:dyDescent="0.2">
      <c r="A79" s="6" t="s">
        <v>2</v>
      </c>
      <c r="B79" s="6" t="s">
        <v>3</v>
      </c>
      <c r="C79" s="6" t="s">
        <v>0</v>
      </c>
      <c r="D79" s="7" t="s">
        <v>170</v>
      </c>
      <c r="E79" s="6" t="s">
        <v>171</v>
      </c>
      <c r="F79" s="15">
        <v>282716.5</v>
      </c>
      <c r="G79" s="31">
        <v>44221.458333333336</v>
      </c>
      <c r="H79" s="5"/>
    </row>
    <row r="80" spans="1:8" ht="34" x14ac:dyDescent="0.2">
      <c r="A80" s="6" t="s">
        <v>2</v>
      </c>
      <c r="B80" s="6" t="s">
        <v>1</v>
      </c>
      <c r="C80" s="6" t="s">
        <v>0</v>
      </c>
      <c r="D80" s="7" t="s">
        <v>172</v>
      </c>
      <c r="E80" s="6" t="s">
        <v>173</v>
      </c>
      <c r="F80" s="15">
        <v>158085.53</v>
      </c>
      <c r="G80" s="31">
        <v>44207.625</v>
      </c>
      <c r="H80" s="5"/>
    </row>
    <row r="81" spans="1:10" ht="51" x14ac:dyDescent="0.2">
      <c r="A81" s="6" t="s">
        <v>2</v>
      </c>
      <c r="B81" s="6" t="s">
        <v>3</v>
      </c>
      <c r="C81" s="6" t="s">
        <v>0</v>
      </c>
      <c r="D81" s="7" t="s">
        <v>174</v>
      </c>
      <c r="E81" s="6" t="s">
        <v>175</v>
      </c>
      <c r="F81" s="15">
        <v>181500</v>
      </c>
      <c r="G81" s="31">
        <v>44208.583333333336</v>
      </c>
      <c r="H81" s="1"/>
    </row>
    <row r="82" spans="1:10" ht="68" x14ac:dyDescent="0.2">
      <c r="A82" s="6" t="s">
        <v>2</v>
      </c>
      <c r="B82" s="6" t="s">
        <v>6</v>
      </c>
      <c r="C82" s="6" t="s">
        <v>4</v>
      </c>
      <c r="D82" s="7" t="s">
        <v>176</v>
      </c>
      <c r="E82" s="6" t="s">
        <v>177</v>
      </c>
      <c r="F82" s="15">
        <v>449796.1</v>
      </c>
      <c r="G82" s="31">
        <v>44210.583333333336</v>
      </c>
      <c r="H82" s="4"/>
    </row>
    <row r="83" spans="1:10" ht="34" x14ac:dyDescent="0.2">
      <c r="A83" s="6" t="s">
        <v>2</v>
      </c>
      <c r="B83" s="6" t="s">
        <v>1</v>
      </c>
      <c r="C83" s="6" t="s">
        <v>0</v>
      </c>
      <c r="D83" s="7" t="s">
        <v>189</v>
      </c>
      <c r="E83" s="6" t="s">
        <v>190</v>
      </c>
      <c r="F83" s="15">
        <v>25410</v>
      </c>
      <c r="G83" s="31">
        <v>44503.583333333336</v>
      </c>
      <c r="H83" s="15" t="s">
        <v>196</v>
      </c>
      <c r="I83" s="31"/>
      <c r="J83" s="4"/>
    </row>
    <row r="84" spans="1:10" ht="34" x14ac:dyDescent="0.2">
      <c r="A84" s="6" t="s">
        <v>2</v>
      </c>
      <c r="B84" s="6" t="s">
        <v>1</v>
      </c>
      <c r="C84" s="6" t="s">
        <v>4</v>
      </c>
      <c r="D84" s="7" t="s">
        <v>191</v>
      </c>
      <c r="E84" s="6" t="s">
        <v>192</v>
      </c>
      <c r="F84" s="15">
        <v>4801.28</v>
      </c>
      <c r="G84" s="31">
        <v>44279.583333333336</v>
      </c>
      <c r="H84" s="15" t="s">
        <v>196</v>
      </c>
      <c r="I84" s="31"/>
      <c r="J84" s="4"/>
    </row>
    <row r="85" spans="1:10" ht="85" x14ac:dyDescent="0.2">
      <c r="A85" s="6" t="s">
        <v>2</v>
      </c>
      <c r="B85" s="6" t="s">
        <v>3</v>
      </c>
      <c r="C85" s="6" t="s">
        <v>184</v>
      </c>
      <c r="D85" s="7" t="s">
        <v>193</v>
      </c>
      <c r="E85" s="6" t="s">
        <v>194</v>
      </c>
      <c r="F85" s="15">
        <v>85643.8</v>
      </c>
      <c r="G85" s="31">
        <v>44235.583333333336</v>
      </c>
      <c r="H85" s="15" t="s">
        <v>196</v>
      </c>
      <c r="I85" s="31"/>
      <c r="J85" s="4"/>
    </row>
    <row r="86" spans="1:10" ht="34" x14ac:dyDescent="0.2">
      <c r="A86" s="6" t="s">
        <v>2</v>
      </c>
      <c r="B86" s="6" t="s">
        <v>3</v>
      </c>
      <c r="C86" s="6" t="s">
        <v>4</v>
      </c>
      <c r="D86" s="7" t="s">
        <v>195</v>
      </c>
      <c r="E86" s="6" t="s">
        <v>143</v>
      </c>
      <c r="F86" s="15">
        <v>37937.18</v>
      </c>
      <c r="G86" s="31">
        <v>44231.583333333336</v>
      </c>
      <c r="H86" s="15" t="s">
        <v>196</v>
      </c>
      <c r="I86" s="31"/>
      <c r="J86" s="4"/>
    </row>
    <row r="87" spans="1:10" ht="68" x14ac:dyDescent="0.2">
      <c r="A87" s="6" t="s">
        <v>2</v>
      </c>
      <c r="B87" s="6" t="s">
        <v>1</v>
      </c>
      <c r="C87" s="6" t="s">
        <v>0</v>
      </c>
      <c r="D87" s="7" t="s">
        <v>197</v>
      </c>
      <c r="E87" s="6" t="s">
        <v>198</v>
      </c>
      <c r="F87" s="15">
        <v>377338.5</v>
      </c>
      <c r="G87" s="31">
        <v>44508.583333333336</v>
      </c>
      <c r="H87" s="15" t="s">
        <v>200</v>
      </c>
      <c r="I87" s="31"/>
      <c r="J87" s="4"/>
    </row>
    <row r="88" spans="1:10" ht="34" x14ac:dyDescent="0.2">
      <c r="A88" s="6" t="s">
        <v>2</v>
      </c>
      <c r="B88" s="6" t="s">
        <v>3</v>
      </c>
      <c r="C88" s="6" t="s">
        <v>0</v>
      </c>
      <c r="D88" s="7" t="s">
        <v>199</v>
      </c>
      <c r="E88" s="6" t="s">
        <v>139</v>
      </c>
      <c r="F88" s="15">
        <v>220705</v>
      </c>
      <c r="G88" s="31">
        <v>44294.583333333336</v>
      </c>
      <c r="H88" s="15" t="s">
        <v>201</v>
      </c>
      <c r="I88" s="31"/>
      <c r="J88" s="4"/>
    </row>
    <row r="91" spans="1:10" x14ac:dyDescent="0.2">
      <c r="F91" s="4">
        <f>SUM(F2:F82)</f>
        <v>26907004.600000005</v>
      </c>
    </row>
  </sheetData>
  <hyperlinks>
    <hyperlink ref="D2" r:id="rId2" tooltip="Consultar Expediente 2021/064.SUM.NGSP.UC" display="https://licitacion.uah.es/licitacion/fichaExpte.do?idExpediente=2728" xr:uid="{ED0FD219-D3CF-7140-A3DF-94241FE2399B}"/>
    <hyperlink ref="D3" r:id="rId3" tooltip="Consultar Expediente 2021/081.SER.ABRSA.MC" display="https://licitacion.uah.es/licitacion/fichaExpte.do?idExpediente=2729" xr:uid="{9FC28DAA-AD24-C740-800D-DC9977A8AF45}"/>
    <hyperlink ref="D4" r:id="rId4" tooltip="Consultar Expediente 2021/075.SER.ABRSA.MC" display="https://licitacion.uah.es/licitacion/fichaExpte.do?idExpediente=2723" xr:uid="{44DB893A-BFDC-8642-AB64-8CF1A565CA1E}"/>
    <hyperlink ref="D5" r:id="rId5" tooltip="Consultar Expediente 2021/076.SER.ABRSA.MC" display="https://licitacion.uah.es/licitacion/fichaExpte.do?idExpediente=2725" xr:uid="{CADD180F-8794-BA4B-ACE7-65548C94503B}"/>
    <hyperlink ref="D6" r:id="rId6" tooltip="Consultar Expediente 2021/074.SUM.NGSP.UC" display="https://licitacion.uah.es/licitacion/fichaExpte.do?idExpediente=2726" xr:uid="{88201025-051A-F840-B1AD-8A450747D48E}"/>
    <hyperlink ref="D7" r:id="rId7" tooltip="Consultar Expediente 2021/073.SER.ABR.MC" display="https://licitacion.uah.es/licitacion/fichaExpte.do?idExpediente=2724" xr:uid="{A1FAE3E2-DC29-3D44-A710-8297FE972F75}"/>
    <hyperlink ref="D8" r:id="rId8" tooltip="Consultar Expediente 2021/070.OBR.ABRS.MC" display="https://licitacion.uah.es/licitacion/fichaExpte.do?idExpediente=2711" xr:uid="{D3C1B0FC-3101-B84B-B12B-46F55D8C1E0E}"/>
    <hyperlink ref="D9" r:id="rId9" tooltip="Consultar Expediente 2021/071.SUM.ABRSA.MC" display="https://licitacion.uah.es/licitacion/fichaExpte.do?idExpediente=2705" xr:uid="{87A6C185-FE60-C142-BD7C-F743BD02B740}"/>
    <hyperlink ref="D10" r:id="rId10" tooltip="Consultar Expediente 2021/068.SER.ABRSA.MC" display="https://licitacion.uah.es/licitacion/fichaExpte.do?idExpediente=2685" xr:uid="{3D27CD2E-F58E-664E-8C1E-14C7562A9286}"/>
    <hyperlink ref="D11" r:id="rId11" tooltip="Consultar Expediente 2021/069.SER.ABRSA.MC" display="https://licitacion.uah.es/licitacion/fichaExpte.do?idExpediente=2686" xr:uid="{1AB6D9C9-6169-9D45-8CFA-1C0F445613EB}"/>
    <hyperlink ref="D12" r:id="rId12" tooltip="Consultar Expediente 2021/066.OBR.ABRS.MC" display="https://licitacion.uah.es/licitacion/fichaExpte.do?idExpediente=2597" xr:uid="{099926F3-BAE7-2B45-B333-5AE56E00A6E3}"/>
    <hyperlink ref="D13" r:id="rId13" tooltip="Consultar Expediente 2021/067.SER.ABR.MC." display="https://licitacion.uah.es/licitacion/fichaExpte.do?idExpediente=2588" xr:uid="{A73E8926-D7FE-9643-A718-9AD3DCED8358}"/>
    <hyperlink ref="D14" r:id="rId14" tooltip="Consultar Expediente 2021/059.SUM.ABRSA.M" display="https://licitacion.uah.es/licitacion/fichaExpte.do?idExpediente=2514" xr:uid="{45F48669-2926-014E-8E94-32B8659BA5B0}"/>
    <hyperlink ref="D15" r:id="rId15" tooltip="Consultar Expediente 2021/052.SER.ABR.MC" display="https://licitacion.uah.es/licitacion/fichaExpte.do?idExpediente=2546" xr:uid="{487CBB1B-3E37-FB48-AED3-C6A1C17D44C4}"/>
    <hyperlink ref="D16" r:id="rId16" tooltip="Consultar Expediente 2021/065.SER.ABR.MC" display="https://licitacion.uah.es/licitacion/fichaExpte.do?idExpediente=2545" xr:uid="{5187925C-BF35-3347-B3BA-B30E43BE204C}"/>
    <hyperlink ref="D17" r:id="rId17" tooltip="Consultar Expediente 2021/060.OBR.ABRS.MC" display="https://licitacion.uah.es/licitacion/fichaExpte.do?idExpediente=2538" xr:uid="{DD2A8CDA-B6E6-3E4F-8E83-2AFC2A65CCAA}"/>
    <hyperlink ref="D18" r:id="rId18" tooltip="Consultar Expediente 2021/062.OBR.ABRS.MC" display="https://licitacion.uah.es/licitacion/fichaExpte.do?idExpediente=2537" xr:uid="{329B4343-B5BE-6F40-B957-6C941E90A01B}"/>
    <hyperlink ref="D19" r:id="rId19" tooltip="Consultar Expediente 2021/063.SER.ABRSA.MC" display="https://licitacion.uah.es/licitacion/fichaExpte.do?idExpediente=2522" xr:uid="{F42A7475-AE90-704C-9F6F-62F0C6854BC7}"/>
    <hyperlink ref="D20" r:id="rId20" tooltip="Consultar Expediente 2021/061.SER.ABRSA.M" display="https://licitacion.uah.es/licitacion/fichaExpte.do?idExpediente=2521" xr:uid="{96DBFCCA-2FFA-EE4C-A53E-1061957E31E3}"/>
    <hyperlink ref="D21" r:id="rId21" tooltip="Consultar Expediente 2021/053.SER.NGSP.UC" display="https://licitacion.uah.es/licitacion/fichaExpte.do?idExpediente=2496" xr:uid="{E826980D-721E-0446-AA44-44DE15E60D58}"/>
    <hyperlink ref="D22" r:id="rId22" tooltip="Consultar Expediente 2021/012.SUM.ABR.MC" display="https://licitacion.uah.es/licitacion/fichaExpte.do?idExpediente=2519" xr:uid="{64791148-083E-FE47-B8FA-23EC2C38D191}"/>
    <hyperlink ref="D23" r:id="rId23" tooltip="Consultar Expediente 2021/054.SUM.NGSP.UC" display="https://licitacion.uah.es/licitacion/fichaExpte.do?idExpediente=2515" xr:uid="{D63598A3-4290-A74C-B881-2E6D001D9E59}"/>
    <hyperlink ref="D24" r:id="rId24" tooltip="Consultar Expediente 2021/057.SUM.ABRSA.MC" display="https://licitacion.uah.es/licitacion/fichaExpte.do?idExpediente=2518" xr:uid="{3F83E38E-8E45-6446-913C-34CB8A00251C}"/>
    <hyperlink ref="D25" r:id="rId25" tooltip="Consultar Expediente 2021/056.PRI.SER.ABRS.MC" display="https://licitacion.uah.es/licitacion/fichaExpte.do?idExpediente=2513" xr:uid="{2E74A236-5F1B-994A-B933-B21D99575E1E}"/>
    <hyperlink ref="D26" r:id="rId26" tooltip="Consultar Expediente 2021/058.SUM.ABR.MC" display="https://licitacion.uah.es/licitacion/fichaExpte.do?idExpediente=2508" xr:uid="{1A3C15B4-7748-F749-BA00-FA03322CA40F}"/>
    <hyperlink ref="D27" r:id="rId27" tooltip="Consultar Expediente 2021/043.SER.ABRSA.MC" display="https://licitacion.uah.es/licitacion/fichaExpte.do?idExpediente=2363" xr:uid="{5BF3B940-770E-B44E-ADB6-54C98217A47E}"/>
    <hyperlink ref="D28" r:id="rId28" tooltip="Consultar Expediente 2021/055.SUM.ABRSA.MC" display="https://licitacion.uah.es/licitacion/fichaExpte.do?idExpediente=2495" xr:uid="{317DFFD6-F165-314B-ACD1-7BFEA28DE3B1}"/>
    <hyperlink ref="D29" r:id="rId29" tooltip="Consultar Expediente 2021/006.SUM.ABR.MC" display="https://licitacion.uah.es/licitacion/fichaExpte.do?idExpediente=2488" xr:uid="{C500D4AA-31C3-AB44-B659-9AB5B8A25DEF}"/>
    <hyperlink ref="D30" r:id="rId30" tooltip="Consultar Expediente 2021/050.SUM.ABRSA.MC" display="https://licitacion.uah.es/licitacion/fichaExpte.do?idExpediente=2446" xr:uid="{FAB31A66-20BF-EA4B-9253-6844F13A6485}"/>
    <hyperlink ref="D31" r:id="rId31" tooltip="Consultar Expediente 2021/049.PRI.NGSP.UC" display="https://licitacion.uah.es/licitacion/fichaExpte.do?idExpediente=2431" xr:uid="{95A01426-0310-8447-918E-B3940A1D8A56}"/>
    <hyperlink ref="D32" r:id="rId32" tooltip="Consultar Expediente 2021/047.SER.NGSP.UC" display="https://licitacion.uah.es/licitacion/fichaExpte.do?idExpediente=2434" xr:uid="{A6BB5B2D-2688-D746-AA70-42727649EDAB}"/>
    <hyperlink ref="D33" r:id="rId33" tooltip="Consultar Expediente 2021/044.OBR.ABR.MC" display="https://licitacion.uah.es/licitacion/fichaExpte.do?idExpediente=2428" xr:uid="{6B87B22A-6A9C-6D48-BBEB-8A48E30F24D5}"/>
    <hyperlink ref="D34" r:id="rId34" tooltip="Consultar Expediente 2021/018.AM.BASADO5" display="https://licitacion.uah.es/licitacion/fichaExpte.do?idExpediente=2418" xr:uid="{1655C718-44AB-F847-B2E9-7E92D76D3A03}"/>
    <hyperlink ref="D35" r:id="rId35" tooltip="Consultar Expediente 2021/038.SER.ABR.MC" display="https://licitacion.uah.es/licitacion/fichaExpte.do?idExpediente=2427" xr:uid="{9F2303B3-027C-764C-8758-497BC7FF53FD}"/>
    <hyperlink ref="D36" r:id="rId36" tooltip="Consultar Expediente 2021/046.SER.ABRSA.MC" display="https://licitacion.uah.es/licitacion/fichaExpte.do?idExpediente=2425" xr:uid="{72AF898E-5E98-EC46-8653-D9AF89B2C7B3}"/>
    <hyperlink ref="D37" r:id="rId37" tooltip="Consultar Expediente 2021/048.SUM.ABRSA.M" display="https://licitacion.uah.es/licitacion/fichaExpte.do?idExpediente=2421" xr:uid="{87053D67-40D8-6E42-8BBB-FC63A679C8EB}"/>
    <hyperlink ref="D38" r:id="rId38" tooltip="Consultar Expediente 2021/034.SUM.ABR.MC" display="https://licitacion.uah.es/licitacion/fichaExpte.do?idExpediente=2415" xr:uid="{A07B33C1-D1B8-0342-AF7B-591555405DC2}"/>
    <hyperlink ref="D39" r:id="rId39" tooltip="Consultar Expediente 2021/045.SER.ABRSA.MC" display="https://licitacion.uah.es/licitacion/fichaExpte.do?idExpediente=2409" xr:uid="{C6BE53F2-6DB0-9645-A1D4-1054C8EE6718}"/>
    <hyperlink ref="D40" r:id="rId40" tooltip="Consultar Expediente 2021/018.AM.BASADO4" display="https://licitacion.uah.es/licitacion/fichaExpte.do?idExpediente=2382" xr:uid="{9E751089-592C-FB49-B981-1154C0B270E1}"/>
    <hyperlink ref="D41" r:id="rId41" tooltip="Consultar Expediente 2021/018.AM BASADO3" display="https://licitacion.uah.es/licitacion/fichaExpte.do?idExpediente=2384" xr:uid="{A80ED651-2205-DD40-A406-74362C3EE6CF}"/>
    <hyperlink ref="D42" r:id="rId42" tooltip="Consultar Expediente 2021/017.AM.BASADO1" display="https://licitacion.uah.es/licitacion/fichaExpte.do?idExpediente=2374" xr:uid="{766316BC-22B7-AC4A-A79D-1569E6EEBC4D}"/>
    <hyperlink ref="D43" r:id="rId43" tooltip="Consultar Expediente 2021/018.AM.BASADO2" display="https://licitacion.uah.es/licitacion/fichaExpte.do?idExpediente=2376" xr:uid="{5A5DDD87-5F4C-3443-A619-22A76C372D2B}"/>
    <hyperlink ref="D44" r:id="rId44" tooltip="Consultar Expediente 2021/018.AM.BASADO1" display="https://licitacion.uah.es/licitacion/fichaExpte.do?idExpediente=2375" xr:uid="{605C339C-2C27-F14B-9EEE-A2172EF03FEC}"/>
    <hyperlink ref="D45" r:id="rId45" tooltip="Consultar Expediente 2021/033.PRI.SER.ABR.UC" display="https://licitacion.uah.es/licitacion/fichaExpte.do?idExpediente=2364" xr:uid="{81A742D4-0009-A148-8638-5D9F428A0396}"/>
    <hyperlink ref="D46" r:id="rId46" tooltip="Consultar Expediente 2021/036.OBR.ABRS.MC" display="https://licitacion.uah.es/licitacion/fichaExpte.do?idExpediente=2362" xr:uid="{ED3777ED-D7E9-8A43-A126-389F19F3B86E}"/>
    <hyperlink ref="D47" r:id="rId47" tooltip="Consultar Expediente 2021/037.OBR.ABRS.MC" display="https://licitacion.uah.es/licitacion/fichaExpte.do?idExpediente=2359" xr:uid="{7E8D2CAB-20BF-5B44-9F61-EA10618DC653}"/>
    <hyperlink ref="D48" r:id="rId48" tooltip="Consultar Expediente 2021/042.SER.ABR.MC" display="https://licitacion.uah.es/licitacion/fichaExpte.do?idExpediente=2356" xr:uid="{143B3178-CA2B-CE48-A842-398A9541BB3C}"/>
    <hyperlink ref="D49" r:id="rId49" tooltip="Consultar Expediente 2021/023.SER.ABR.MC" display="https://licitacion.uah.es/licitacion/fichaExpte.do?idExpediente=2357" xr:uid="{426FABB9-9DBB-C34A-A526-F48A5813EB3F}"/>
    <hyperlink ref="D50" r:id="rId50" tooltip="Consultar Expediente 2021/040.SER.ABR.MC" display="https://licitacion.uah.es/licitacion/fichaExpte.do?idExpediente=2352" xr:uid="{F5E465D0-FD0B-5E4D-8EA3-680E284FBFE7}"/>
    <hyperlink ref="D51" r:id="rId51" tooltip="Consultar Expediente 2021/041.SER.ABR.MC" display="https://licitacion.uah.es/licitacion/fichaExpte.do?idExpediente=2353" xr:uid="{D66EDC8F-827D-7249-8617-CF7A371F514E}"/>
    <hyperlink ref="D52" r:id="rId52" tooltip="Consultar Expediente 2021/039.SUM.ABR.MC" display="https://licitacion.uah.es/licitacion/fichaExpte.do?idExpediente=2351" xr:uid="{E8E33DA0-D373-184F-8E57-8353EBE3202E}"/>
    <hyperlink ref="D53" r:id="rId53" tooltip="Consultar Expediente 2021/035.SER.ABRSA.MC" display="https://licitacion.uah.es/licitacion/fichaExpte.do?idExpediente=2346" xr:uid="{9C29EAA2-6BDE-C245-A07B-1B21A756037A}"/>
    <hyperlink ref="D54" r:id="rId54" tooltip="Consultar Expediente 2021/024.SUM.ABR.MC" display="https://licitacion.uah.es/licitacion/fichaExpte.do?idExpediente=2345" xr:uid="{013B97B7-055E-7F45-8BB0-27EA19B868A9}"/>
    <hyperlink ref="D55" r:id="rId55" tooltip="Consultar Expediente 2021/013.SUM.ABR.MC" display="https://licitacion.uah.es/licitacion/fichaExpte.do?idExpediente=2335" xr:uid="{C4B902C4-3CA7-3345-B9E1-D93473E53329}"/>
    <hyperlink ref="D56" r:id="rId56" tooltip="Consultar Expediente 2021/022.SER.ABR.MC" display="https://licitacion.uah.es/licitacion/fichaExpte.do?idExpediente=2334" xr:uid="{28A2C926-B6B1-3E4E-A2C1-E612B5282BCB}"/>
    <hyperlink ref="D57" r:id="rId57" tooltip="Consultar Expediente 2021/014.SER.ABRSA.MC" display="https://licitacion.uah.es/licitacion/fichaExpte.do?idExpediente=2328" xr:uid="{86BB6448-EDFF-8B48-BB2A-1E092F2AC63D}"/>
    <hyperlink ref="D58" r:id="rId58" tooltip="Consultar Expediente 2021/032.SER.ABRSA.MC" display="https://licitacion.uah.es/licitacion/fichaExpte.do?idExpediente=2294" xr:uid="{6803A735-6B8A-8F46-B861-088388E5731B}"/>
    <hyperlink ref="D59" r:id="rId59" tooltip="Consultar Expediente 2021/026.SER.ABR.MC" display="https://licitacion.uah.es/licitacion/fichaExpte.do?idExpediente=2293" xr:uid="{697B8791-514D-D540-81A8-463804707129}"/>
    <hyperlink ref="D60" r:id="rId60" tooltip="Consultar Expediente 2021/027.SER.ABR.MC." display="https://licitacion.uah.es/licitacion/fichaExpte.do?idExpediente=2285" xr:uid="{C48E809C-3066-E148-B37C-9AE5E0C5CB58}"/>
    <hyperlink ref="D61" r:id="rId61" tooltip="Consultar Expediente 2021/029.SER.ABRSA.MC" display="https://licitacion.uah.es/licitacion/fichaExpte.do?idExpediente=2273" xr:uid="{10101B81-6539-A24F-8525-7C16442B3CA0}"/>
    <hyperlink ref="D62" r:id="rId62" tooltip="Consultar Expediente 2021/031.SER.ABRSA.MC" display="https://licitacion.uah.es/licitacion/fichaExpte.do?idExpediente=2280" xr:uid="{E73DDFF9-8505-474E-832D-E4716DA77C23}"/>
    <hyperlink ref="D63" r:id="rId63" tooltip="Consultar Expediente 2021/003.SER.ABR.MC" display="https://licitacion.uah.es/licitacion/fichaExpte.do?idExpediente=2274" xr:uid="{4FD16B2B-7ACF-6E47-9BD4-4F96D14D8CA3}"/>
    <hyperlink ref="D64" r:id="rId64" tooltip="Consultar Expediente 2021/028.SUM.ABR.MC" display="https://licitacion.uah.es/licitacion/fichaExpte.do?idExpediente=2271" xr:uid="{FB97C213-6D2A-204D-9C09-D510CA7A196A}"/>
    <hyperlink ref="D65" r:id="rId65" tooltip="Consultar Expediente 2021/005.SER.ABR.MC" display="https://licitacion.uah.es/licitacion/fichaExpte.do?idExpediente=2236" xr:uid="{F7FC61C2-FBC5-B446-A6E4-0325A8768C1E}"/>
    <hyperlink ref="D66" r:id="rId66" tooltip="Consultar Expediente 2021/015.SER.ABR.MC" display="https://licitacion.uah.es/licitacion/fichaExpte.do?idExpediente=2225" xr:uid="{4D7B7905-A5C8-2F49-BEE5-A0C0925BA328}"/>
    <hyperlink ref="D67" r:id="rId67" tooltip="Consultar Expediente 2021/025.SER.ABRSA.MC" display="https://licitacion.uah.es/licitacion/fichaExpte.do?idExpediente=2227" xr:uid="{35B5D5A1-D395-BE41-A02A-A126ADB091C3}"/>
    <hyperlink ref="D68" r:id="rId68" tooltip="Consultar Expediente 2021/021.SER.ABR.MC" display="https://licitacion.uah.es/licitacion/fichaExpte.do?idExpediente=2226" xr:uid="{D18EFC6F-897E-9B44-8B13-824648306E3D}"/>
    <hyperlink ref="D69" r:id="rId69" tooltip="Consultar Expediente 2021/016.SUM.ABRSA.MC" display="https://licitacion.uah.es/licitacion/fichaExpte.do?idExpediente=2224" xr:uid="{AA923107-A194-3240-A43A-D163FEE992DC}"/>
    <hyperlink ref="D70" r:id="rId70" tooltip="Consultar Expediente 2021/011.SER.ABRSA.UC" display="https://licitacion.uah.es/licitacion/fichaExpte.do?idExpediente=2223" xr:uid="{F0F67DEC-5832-EC4D-BECE-F4EA39EA9122}"/>
    <hyperlink ref="D71" r:id="rId71" tooltip="Consultar Expediente 2021/010.SER.ABRSA.MC" display="https://licitacion.uah.es/licitacion/fichaExpte.do?idExpediente=2216" xr:uid="{7643588E-3A07-3744-A628-9D02FE9D4D3C}"/>
    <hyperlink ref="D72" r:id="rId72" tooltip="Consultar Expediente 2021/007.OBR.ABRS.MC" display="https://licitacion.uah.es/licitacion/fichaExpte.do?idExpediente=2213" xr:uid="{E40749C9-6984-6848-87FA-7872AA215E32}"/>
    <hyperlink ref="D73" r:id="rId73" tooltip="Consultar Expediente 2021/009.SER.ABRSA.MC" display="https://licitacion.uah.es/licitacion/fichaExpte.do?idExpediente=2212" xr:uid="{9E774E24-1D54-7E4C-9898-121704516D8D}"/>
    <hyperlink ref="D74" r:id="rId74" tooltip="Consultar Expediente 2021/004.SER.ABRSA.MC" display="https://licitacion.uah.es/licitacion/fichaExpte.do?idExpediente=2210" xr:uid="{3C46AA57-D1AA-354A-8A19-4804FCB33B00}"/>
    <hyperlink ref="D75" r:id="rId75" tooltip="Consultar Expediente 2020/007.PRI.SER.ABR.MC" display="https://licitacion.uah.es/licitacion/fichaExpte.do?idExpediente=2170" xr:uid="{365710AA-A93E-AB40-A402-2352F16F4499}"/>
    <hyperlink ref="D76" r:id="rId76" tooltip="Consultar Expediente 2021/001.SUM.ABRSA.MC" display="https://licitacion.uah.es/licitacion/fichaExpte.do?idExpediente=2187" xr:uid="{CD251553-6D55-4147-A42F-1886296772C9}"/>
    <hyperlink ref="D77" r:id="rId77" tooltip="Consultar Expediente 2020/004.PRI.SER.ABR.MC" display="https://licitacion.uah.es/licitacion/fichaExpte.do?idExpediente=2134" xr:uid="{7869775A-1A25-4C4C-A136-F18C7A09BA87}"/>
    <hyperlink ref="D78" r:id="rId78" tooltip="Consultar Expediente 2020/078.SUM.ABR.MC" display="https://licitacion.uah.es/licitacion/fichaExpte.do?idExpediente=2168" xr:uid="{A051F96D-D682-1B4D-99D2-E76B917D25B5}"/>
    <hyperlink ref="D79" r:id="rId79" tooltip="Consultar Expediente 2020/079.SER.ABR.MC" display="https://licitacion.uah.es/licitacion/fichaExpte.do?idExpediente=2171" xr:uid="{DC29C5E5-47D5-394E-B31D-4141EE31B57E}"/>
    <hyperlink ref="D80" r:id="rId80" tooltip="Consultar Expediente 2020/076.SUM.ABR.MC" display="https://licitacion.uah.es/licitacion/fichaExpte.do?idExpediente=2169" xr:uid="{45CD862D-D1A4-1545-8026-9359793E70FB}"/>
    <hyperlink ref="D81" r:id="rId81" tooltip="Consultar Expediente 2020/075.SER.ABR.MC" display="https://licitacion.uah.es/licitacion/fichaExpte.do?idExpediente=2135" xr:uid="{9BC44A2D-5210-D840-9A10-857138F068F8}"/>
    <hyperlink ref="D82" r:id="rId82" tooltip="Consultar Expediente 2020/077.OBR.ABRS.MC" display="https://licitacion.uah.es/licitacion/fichaExpte.do?idExpediente=2136" xr:uid="{53882A25-A9CA-EE4C-842A-C99AE00BA5BC}"/>
    <hyperlink ref="D83" r:id="rId83" tooltip="Consultar Expediente 2021/051.SUM.ABR.MC" display="https://licitacion.uah.es/licitacion/fichaExpte.do?idExpediente=2706" xr:uid="{46838122-A24C-A74F-AE4A-FE0287C3288F}"/>
    <hyperlink ref="D84" r:id="rId84" tooltip="Consultar Expediente 2021/030.SUM.ABRSA.MC" display="https://licitacion.uah.es/licitacion/fichaExpte.do?idExpediente=2279" xr:uid="{E9139875-8D30-794E-A7C7-AD1F9B509F36}"/>
    <hyperlink ref="D85" r:id="rId85" tooltip="Consultar Expediente 2021/008.SER.NGSP.MC" display="https://licitacion.uah.es/licitacion/fichaExpte.do?idExpediente=2211" xr:uid="{6F41075B-04FD-2943-91B4-65E4AD6C5286}"/>
    <hyperlink ref="D86" r:id="rId86" tooltip="Consultar Expediente 2021/002.SER.ABRSA.MC" display="https://licitacion.uah.es/licitacion/fichaExpte.do?idExpediente=2197" xr:uid="{96076915-DEE2-5F41-926E-1C2C3BBA2BFD}"/>
    <hyperlink ref="D87" r:id="rId87" tooltip="Consultar Expediente 2021/072.SUM.ABR.MC" display="https://licitacion.uah.es/licitacion/fichaExpte.do?idExpediente=2707" xr:uid="{66BFC9B2-956E-9442-978B-E1C5586759A8}"/>
    <hyperlink ref="D88" r:id="rId88" tooltip="Consultar Expediente 2021/027.SER.ABR.MC" display="https://licitacion.uah.es/licitacion/fichaExpte.do?idExpediente=2275" xr:uid="{B703080A-5E43-A441-BAA9-62BB1C39FB55}"/>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343F2-989F-464C-AA54-B0578DE68A4B}">
  <dimension ref="A1:G88"/>
  <sheetViews>
    <sheetView tabSelected="1" workbookViewId="0">
      <selection activeCell="I5" sqref="I5"/>
    </sheetView>
  </sheetViews>
  <sheetFormatPr baseColWidth="10" defaultRowHeight="16" x14ac:dyDescent="0.2"/>
  <cols>
    <col min="1" max="1" width="12.33203125" customWidth="1"/>
    <col min="2" max="2" width="14" customWidth="1"/>
    <col min="3" max="3" width="25.5" customWidth="1"/>
    <col min="4" max="4" width="64.83203125" customWidth="1"/>
    <col min="5" max="6" width="16" customWidth="1"/>
    <col min="7" max="7" width="13.1640625" customWidth="1"/>
  </cols>
  <sheetData>
    <row r="1" spans="1:7" ht="34" x14ac:dyDescent="0.2">
      <c r="A1" s="13" t="s">
        <v>24</v>
      </c>
      <c r="B1" s="13" t="s">
        <v>26</v>
      </c>
      <c r="C1" s="13" t="s">
        <v>23</v>
      </c>
      <c r="D1" s="13" t="s">
        <v>22</v>
      </c>
      <c r="E1" s="13" t="s">
        <v>21</v>
      </c>
      <c r="F1" s="29" t="s">
        <v>20</v>
      </c>
      <c r="G1" s="29" t="s">
        <v>188</v>
      </c>
    </row>
    <row r="2" spans="1:7" ht="17" x14ac:dyDescent="0.2">
      <c r="A2" s="6" t="s">
        <v>1</v>
      </c>
      <c r="B2" s="6" t="s">
        <v>0</v>
      </c>
      <c r="C2" s="7" t="s">
        <v>172</v>
      </c>
      <c r="D2" s="6" t="s">
        <v>173</v>
      </c>
      <c r="E2" s="15">
        <v>158085.53</v>
      </c>
      <c r="F2" s="31">
        <v>44207.625</v>
      </c>
      <c r="G2" s="5"/>
    </row>
    <row r="3" spans="1:7" ht="51" x14ac:dyDescent="0.2">
      <c r="A3" s="6" t="s">
        <v>3</v>
      </c>
      <c r="B3" s="6" t="s">
        <v>0</v>
      </c>
      <c r="C3" s="7" t="s">
        <v>174</v>
      </c>
      <c r="D3" s="6" t="s">
        <v>175</v>
      </c>
      <c r="E3" s="15">
        <v>181500</v>
      </c>
      <c r="F3" s="31">
        <v>44208.583333333336</v>
      </c>
      <c r="G3" s="1"/>
    </row>
    <row r="4" spans="1:7" ht="68" x14ac:dyDescent="0.2">
      <c r="A4" s="6" t="s">
        <v>6</v>
      </c>
      <c r="B4" s="6" t="s">
        <v>4</v>
      </c>
      <c r="C4" s="7" t="s">
        <v>176</v>
      </c>
      <c r="D4" s="6" t="s">
        <v>177</v>
      </c>
      <c r="E4" s="15">
        <v>449796.1</v>
      </c>
      <c r="F4" s="31">
        <v>44210.583333333336</v>
      </c>
      <c r="G4" s="4"/>
    </row>
    <row r="5" spans="1:7" ht="34" x14ac:dyDescent="0.2">
      <c r="A5" s="6" t="s">
        <v>1</v>
      </c>
      <c r="B5" s="6" t="s">
        <v>4</v>
      </c>
      <c r="C5" s="7" t="s">
        <v>166</v>
      </c>
      <c r="D5" s="6" t="s">
        <v>5</v>
      </c>
      <c r="E5" s="15">
        <v>36856.6</v>
      </c>
      <c r="F5" s="31">
        <v>44218.583333333336</v>
      </c>
      <c r="G5" s="5"/>
    </row>
    <row r="6" spans="1:7" ht="34" x14ac:dyDescent="0.2">
      <c r="A6" s="6" t="s">
        <v>1</v>
      </c>
      <c r="B6" s="6" t="s">
        <v>0</v>
      </c>
      <c r="C6" s="7" t="s">
        <v>169</v>
      </c>
      <c r="D6" s="6" t="s">
        <v>15</v>
      </c>
      <c r="E6" s="15">
        <v>673561.39</v>
      </c>
      <c r="F6" s="31">
        <v>44218.625</v>
      </c>
      <c r="G6" s="5"/>
    </row>
    <row r="7" spans="1:7" ht="51" x14ac:dyDescent="0.2">
      <c r="A7" s="6" t="s">
        <v>3</v>
      </c>
      <c r="B7" s="6" t="s">
        <v>0</v>
      </c>
      <c r="C7" s="7" t="s">
        <v>170</v>
      </c>
      <c r="D7" s="6" t="s">
        <v>171</v>
      </c>
      <c r="E7" s="15">
        <v>282716.5</v>
      </c>
      <c r="F7" s="31">
        <v>44221.458333333336</v>
      </c>
      <c r="G7" s="5"/>
    </row>
    <row r="8" spans="1:7" ht="34" x14ac:dyDescent="0.2">
      <c r="A8" s="6" t="s">
        <v>3</v>
      </c>
      <c r="B8" s="6" t="s">
        <v>0</v>
      </c>
      <c r="C8" s="7" t="s">
        <v>167</v>
      </c>
      <c r="D8" s="6" t="s">
        <v>168</v>
      </c>
      <c r="E8" s="15">
        <v>360000</v>
      </c>
      <c r="F8" s="31">
        <v>44221.625</v>
      </c>
      <c r="G8" s="5"/>
    </row>
    <row r="9" spans="1:7" ht="34" x14ac:dyDescent="0.2">
      <c r="A9" s="6" t="s">
        <v>3</v>
      </c>
      <c r="B9" s="6" t="s">
        <v>4</v>
      </c>
      <c r="C9" s="7" t="s">
        <v>195</v>
      </c>
      <c r="D9" s="6" t="s">
        <v>143</v>
      </c>
      <c r="E9" s="15">
        <v>37937.18</v>
      </c>
      <c r="F9" s="31">
        <v>44231.583333333336</v>
      </c>
      <c r="G9" s="15" t="s">
        <v>196</v>
      </c>
    </row>
    <row r="10" spans="1:7" ht="17" x14ac:dyDescent="0.2">
      <c r="A10" s="6" t="s">
        <v>3</v>
      </c>
      <c r="B10" s="6" t="s">
        <v>0</v>
      </c>
      <c r="C10" s="7" t="s">
        <v>164</v>
      </c>
      <c r="D10" s="6" t="s">
        <v>165</v>
      </c>
      <c r="E10" s="15">
        <v>420000</v>
      </c>
      <c r="F10" s="31">
        <v>44232.583333333336</v>
      </c>
      <c r="G10" s="5"/>
    </row>
    <row r="11" spans="1:7" ht="85" x14ac:dyDescent="0.2">
      <c r="A11" s="6" t="s">
        <v>3</v>
      </c>
      <c r="B11" s="6" t="s">
        <v>184</v>
      </c>
      <c r="C11" s="7" t="s">
        <v>193</v>
      </c>
      <c r="D11" s="6" t="s">
        <v>194</v>
      </c>
      <c r="E11" s="15">
        <v>85643.8</v>
      </c>
      <c r="F11" s="31">
        <v>44235.583333333336</v>
      </c>
      <c r="G11" s="15" t="s">
        <v>196</v>
      </c>
    </row>
    <row r="12" spans="1:7" ht="34" x14ac:dyDescent="0.2">
      <c r="A12" s="6" t="s">
        <v>3</v>
      </c>
      <c r="B12" s="6" t="s">
        <v>4</v>
      </c>
      <c r="C12" s="7" t="s">
        <v>163</v>
      </c>
      <c r="D12" s="6" t="s">
        <v>8</v>
      </c>
      <c r="E12" s="15">
        <v>40972.1</v>
      </c>
      <c r="F12" s="31">
        <v>44237.583333333336</v>
      </c>
      <c r="G12" s="5"/>
    </row>
    <row r="13" spans="1:7" ht="34" x14ac:dyDescent="0.2">
      <c r="A13" s="6" t="s">
        <v>3</v>
      </c>
      <c r="B13" s="6" t="s">
        <v>4</v>
      </c>
      <c r="C13" s="7" t="s">
        <v>161</v>
      </c>
      <c r="D13" s="6" t="s">
        <v>162</v>
      </c>
      <c r="E13" s="15">
        <v>32670</v>
      </c>
      <c r="F13" s="31">
        <v>44239.583333333336</v>
      </c>
      <c r="G13" s="5"/>
    </row>
    <row r="14" spans="1:7" ht="34" x14ac:dyDescent="0.2">
      <c r="A14" s="6" t="s">
        <v>3</v>
      </c>
      <c r="B14" s="6" t="s">
        <v>4</v>
      </c>
      <c r="C14" s="7" t="s">
        <v>159</v>
      </c>
      <c r="D14" s="6" t="s">
        <v>8</v>
      </c>
      <c r="E14" s="15">
        <v>16687.84</v>
      </c>
      <c r="F14" s="31">
        <v>44244.583333333336</v>
      </c>
      <c r="G14" s="5"/>
    </row>
    <row r="15" spans="1:7" ht="51" x14ac:dyDescent="0.2">
      <c r="A15" s="6" t="s">
        <v>6</v>
      </c>
      <c r="B15" s="6" t="s">
        <v>4</v>
      </c>
      <c r="C15" s="7" t="s">
        <v>160</v>
      </c>
      <c r="D15" s="6" t="s">
        <v>16</v>
      </c>
      <c r="E15" s="15">
        <v>178327.44</v>
      </c>
      <c r="F15" s="31">
        <v>44245.583333333336</v>
      </c>
      <c r="G15" s="5"/>
    </row>
    <row r="16" spans="1:7" ht="51" x14ac:dyDescent="0.2">
      <c r="A16" s="6" t="s">
        <v>1</v>
      </c>
      <c r="B16" s="6" t="s">
        <v>4</v>
      </c>
      <c r="C16" s="7" t="s">
        <v>155</v>
      </c>
      <c r="D16" s="6" t="s">
        <v>156</v>
      </c>
      <c r="E16" s="15">
        <v>42093.94</v>
      </c>
      <c r="F16" s="31">
        <v>44251.583333333336</v>
      </c>
      <c r="G16" s="5"/>
    </row>
    <row r="17" spans="1:7" ht="34" x14ac:dyDescent="0.2">
      <c r="A17" s="6" t="s">
        <v>3</v>
      </c>
      <c r="B17" s="6" t="s">
        <v>4</v>
      </c>
      <c r="C17" s="7" t="s">
        <v>157</v>
      </c>
      <c r="D17" s="6" t="s">
        <v>158</v>
      </c>
      <c r="E17" s="15">
        <v>9680</v>
      </c>
      <c r="F17" s="31">
        <v>44251.583333333336</v>
      </c>
      <c r="G17" s="5"/>
    </row>
    <row r="18" spans="1:7" ht="34" x14ac:dyDescent="0.2">
      <c r="A18" s="6" t="s">
        <v>3</v>
      </c>
      <c r="B18" s="6" t="s">
        <v>4</v>
      </c>
      <c r="C18" s="7" t="s">
        <v>151</v>
      </c>
      <c r="D18" s="6" t="s">
        <v>152</v>
      </c>
      <c r="E18" s="15">
        <v>52785.04</v>
      </c>
      <c r="F18" s="31">
        <v>44257.583333333336</v>
      </c>
      <c r="G18" s="5"/>
    </row>
    <row r="19" spans="1:7" ht="51" x14ac:dyDescent="0.2">
      <c r="A19" s="6" t="s">
        <v>3</v>
      </c>
      <c r="B19" s="6" t="s">
        <v>0</v>
      </c>
      <c r="C19" s="7" t="s">
        <v>149</v>
      </c>
      <c r="D19" s="6" t="s">
        <v>150</v>
      </c>
      <c r="E19" s="15">
        <v>95682.240000000005</v>
      </c>
      <c r="F19" s="31">
        <v>44260.583333333336</v>
      </c>
      <c r="G19" s="5"/>
    </row>
    <row r="20" spans="1:7" ht="51" x14ac:dyDescent="0.2">
      <c r="A20" s="6" t="s">
        <v>3</v>
      </c>
      <c r="B20" s="6" t="s">
        <v>0</v>
      </c>
      <c r="C20" s="7" t="s">
        <v>147</v>
      </c>
      <c r="D20" s="6" t="s">
        <v>148</v>
      </c>
      <c r="E20" s="15">
        <v>126846.72</v>
      </c>
      <c r="F20" s="31">
        <v>44265.583333333336</v>
      </c>
      <c r="G20" s="5"/>
    </row>
    <row r="21" spans="1:7" ht="34" x14ac:dyDescent="0.2">
      <c r="A21" s="6" t="s">
        <v>3</v>
      </c>
      <c r="B21" s="6" t="s">
        <v>0</v>
      </c>
      <c r="C21" s="7" t="s">
        <v>153</v>
      </c>
      <c r="D21" s="6" t="s">
        <v>154</v>
      </c>
      <c r="E21" s="15">
        <v>480211.05</v>
      </c>
      <c r="F21" s="31">
        <v>44273.583333333336</v>
      </c>
      <c r="G21" s="5"/>
    </row>
    <row r="22" spans="1:7" ht="34" x14ac:dyDescent="0.2">
      <c r="A22" s="6" t="s">
        <v>1</v>
      </c>
      <c r="B22" s="6" t="s">
        <v>0</v>
      </c>
      <c r="C22" s="7" t="s">
        <v>146</v>
      </c>
      <c r="D22" s="6" t="s">
        <v>14</v>
      </c>
      <c r="E22" s="15">
        <v>200233.05</v>
      </c>
      <c r="F22" s="31">
        <v>44277.583333333336</v>
      </c>
      <c r="G22" s="5"/>
    </row>
    <row r="23" spans="1:7" ht="34" x14ac:dyDescent="0.2">
      <c r="A23" s="6" t="s">
        <v>3</v>
      </c>
      <c r="B23" s="6" t="s">
        <v>4</v>
      </c>
      <c r="C23" s="7" t="s">
        <v>140</v>
      </c>
      <c r="D23" s="6" t="s">
        <v>141</v>
      </c>
      <c r="E23" s="15">
        <v>3993</v>
      </c>
      <c r="F23" s="31">
        <v>44279.583333333336</v>
      </c>
      <c r="G23" s="9"/>
    </row>
    <row r="24" spans="1:7" ht="34" x14ac:dyDescent="0.2">
      <c r="A24" s="6" t="s">
        <v>3</v>
      </c>
      <c r="B24" s="6" t="s">
        <v>4</v>
      </c>
      <c r="C24" s="7" t="s">
        <v>142</v>
      </c>
      <c r="D24" s="6" t="s">
        <v>143</v>
      </c>
      <c r="E24" s="15">
        <v>37937.18</v>
      </c>
      <c r="F24" s="31">
        <v>44279.583333333336</v>
      </c>
      <c r="G24" s="5"/>
    </row>
    <row r="25" spans="1:7" ht="34" x14ac:dyDescent="0.2">
      <c r="A25" s="6" t="s">
        <v>1</v>
      </c>
      <c r="B25" s="6" t="s">
        <v>4</v>
      </c>
      <c r="C25" s="7" t="s">
        <v>191</v>
      </c>
      <c r="D25" s="6" t="s">
        <v>192</v>
      </c>
      <c r="E25" s="15">
        <v>4801.28</v>
      </c>
      <c r="F25" s="31">
        <v>44279.583333333336</v>
      </c>
      <c r="G25" s="15" t="s">
        <v>196</v>
      </c>
    </row>
    <row r="26" spans="1:7" ht="34" x14ac:dyDescent="0.2">
      <c r="A26" s="6" t="s">
        <v>3</v>
      </c>
      <c r="B26" s="6" t="s">
        <v>0</v>
      </c>
      <c r="C26" s="7" t="s">
        <v>137</v>
      </c>
      <c r="D26" s="6" t="s">
        <v>12</v>
      </c>
      <c r="E26" s="15">
        <v>38592.300000000003</v>
      </c>
      <c r="F26" s="31">
        <v>44291.583333333336</v>
      </c>
      <c r="G26" s="9"/>
    </row>
    <row r="27" spans="1:7" ht="34" x14ac:dyDescent="0.2">
      <c r="A27" s="6" t="s">
        <v>3</v>
      </c>
      <c r="B27" s="6" t="s">
        <v>0</v>
      </c>
      <c r="C27" s="7" t="s">
        <v>144</v>
      </c>
      <c r="D27" s="6" t="s">
        <v>145</v>
      </c>
      <c r="E27" s="15">
        <v>404948.82</v>
      </c>
      <c r="F27" s="31">
        <v>44294.5</v>
      </c>
      <c r="G27" s="5"/>
    </row>
    <row r="28" spans="1:7" ht="34" x14ac:dyDescent="0.2">
      <c r="A28" s="6" t="s">
        <v>3</v>
      </c>
      <c r="B28" s="6" t="s">
        <v>0</v>
      </c>
      <c r="C28" s="7" t="s">
        <v>199</v>
      </c>
      <c r="D28" s="6" t="s">
        <v>139</v>
      </c>
      <c r="E28" s="15">
        <v>220705</v>
      </c>
      <c r="F28" s="31">
        <v>44294.583333333336</v>
      </c>
      <c r="G28" s="15" t="s">
        <v>201</v>
      </c>
    </row>
    <row r="29" spans="1:7" ht="34" x14ac:dyDescent="0.2">
      <c r="A29" s="6" t="s">
        <v>3</v>
      </c>
      <c r="B29" s="6" t="s">
        <v>4</v>
      </c>
      <c r="C29" s="7" t="s">
        <v>136</v>
      </c>
      <c r="D29" s="6" t="s">
        <v>9</v>
      </c>
      <c r="E29" s="15">
        <v>26793.69</v>
      </c>
      <c r="F29" s="31">
        <v>44295.583333333336</v>
      </c>
      <c r="G29" s="9"/>
    </row>
    <row r="30" spans="1:7" ht="34" x14ac:dyDescent="0.2">
      <c r="A30" s="6" t="s">
        <v>3</v>
      </c>
      <c r="B30" s="6" t="s">
        <v>0</v>
      </c>
      <c r="C30" s="7" t="s">
        <v>138</v>
      </c>
      <c r="D30" s="6" t="s">
        <v>139</v>
      </c>
      <c r="E30" s="15">
        <v>220705</v>
      </c>
      <c r="F30" s="31">
        <v>44298.583333333336</v>
      </c>
      <c r="G30" s="9"/>
    </row>
    <row r="31" spans="1:7" ht="34" x14ac:dyDescent="0.2">
      <c r="A31" s="6" t="s">
        <v>3</v>
      </c>
      <c r="B31" s="6" t="s">
        <v>4</v>
      </c>
      <c r="C31" s="7" t="s">
        <v>134</v>
      </c>
      <c r="D31" s="6" t="s">
        <v>135</v>
      </c>
      <c r="E31" s="15">
        <v>20000</v>
      </c>
      <c r="F31" s="31">
        <v>44313.583333333336</v>
      </c>
      <c r="G31" s="9"/>
    </row>
    <row r="32" spans="1:7" ht="51" x14ac:dyDescent="0.2">
      <c r="A32" s="6" t="s">
        <v>1</v>
      </c>
      <c r="B32" s="6" t="s">
        <v>0</v>
      </c>
      <c r="C32" s="7" t="s">
        <v>130</v>
      </c>
      <c r="D32" s="6" t="s">
        <v>131</v>
      </c>
      <c r="E32" s="15">
        <v>173260.99</v>
      </c>
      <c r="F32" s="31">
        <v>44329.583333333336</v>
      </c>
      <c r="G32" s="9"/>
    </row>
    <row r="33" spans="1:7" ht="34" x14ac:dyDescent="0.2">
      <c r="A33" s="6" t="s">
        <v>3</v>
      </c>
      <c r="B33" s="6" t="s">
        <v>4</v>
      </c>
      <c r="C33" s="7" t="s">
        <v>126</v>
      </c>
      <c r="D33" s="6" t="s">
        <v>127</v>
      </c>
      <c r="E33" s="15">
        <v>59895</v>
      </c>
      <c r="F33" s="31">
        <v>44330.583333333336</v>
      </c>
      <c r="G33" s="9"/>
    </row>
    <row r="34" spans="1:7" ht="34" x14ac:dyDescent="0.2">
      <c r="A34" s="6" t="s">
        <v>1</v>
      </c>
      <c r="B34" s="6" t="s">
        <v>0</v>
      </c>
      <c r="C34" s="7" t="s">
        <v>128</v>
      </c>
      <c r="D34" s="6" t="s">
        <v>129</v>
      </c>
      <c r="E34" s="15">
        <v>72237</v>
      </c>
      <c r="F34" s="31">
        <v>44330.583333333336</v>
      </c>
      <c r="G34" s="9"/>
    </row>
    <row r="35" spans="1:7" ht="34" x14ac:dyDescent="0.2">
      <c r="A35" s="6" t="s">
        <v>3</v>
      </c>
      <c r="B35" s="6" t="s">
        <v>0</v>
      </c>
      <c r="C35" s="7" t="s">
        <v>118</v>
      </c>
      <c r="D35" s="6" t="s">
        <v>119</v>
      </c>
      <c r="E35" s="15">
        <v>236603.1</v>
      </c>
      <c r="F35" s="31">
        <v>44340.583333333336</v>
      </c>
      <c r="G35" s="9"/>
    </row>
    <row r="36" spans="1:7" ht="36" x14ac:dyDescent="0.2">
      <c r="A36" s="6" t="s">
        <v>1</v>
      </c>
      <c r="B36" s="20" t="s">
        <v>185</v>
      </c>
      <c r="C36" s="7" t="s">
        <v>104</v>
      </c>
      <c r="D36" s="6" t="s">
        <v>105</v>
      </c>
      <c r="E36" s="15">
        <v>491260</v>
      </c>
      <c r="F36" s="31">
        <v>44343.583333333336</v>
      </c>
      <c r="G36" s="9"/>
    </row>
    <row r="37" spans="1:7" ht="36" x14ac:dyDescent="0.2">
      <c r="A37" s="6" t="s">
        <v>1</v>
      </c>
      <c r="B37" s="20" t="s">
        <v>185</v>
      </c>
      <c r="C37" s="7" t="s">
        <v>106</v>
      </c>
      <c r="D37" s="6" t="s">
        <v>107</v>
      </c>
      <c r="E37" s="15">
        <v>397485</v>
      </c>
      <c r="F37" s="31">
        <v>44343.583333333336</v>
      </c>
      <c r="G37" s="9"/>
    </row>
    <row r="38" spans="1:7" ht="36" x14ac:dyDescent="0.2">
      <c r="A38" s="6" t="s">
        <v>1</v>
      </c>
      <c r="B38" s="20" t="s">
        <v>185</v>
      </c>
      <c r="C38" s="7" t="s">
        <v>108</v>
      </c>
      <c r="D38" s="6" t="s">
        <v>109</v>
      </c>
      <c r="E38" s="15">
        <v>232320</v>
      </c>
      <c r="F38" s="31">
        <v>44343.583333333336</v>
      </c>
      <c r="G38" s="9"/>
    </row>
    <row r="39" spans="1:7" ht="36" x14ac:dyDescent="0.2">
      <c r="A39" s="6" t="s">
        <v>1</v>
      </c>
      <c r="B39" s="20" t="s">
        <v>185</v>
      </c>
      <c r="C39" s="7" t="s">
        <v>100</v>
      </c>
      <c r="D39" s="6" t="s">
        <v>101</v>
      </c>
      <c r="E39" s="15">
        <v>559746</v>
      </c>
      <c r="F39" s="31">
        <v>44344.583333333336</v>
      </c>
      <c r="G39" s="9"/>
    </row>
    <row r="40" spans="1:7" ht="51" x14ac:dyDescent="0.2">
      <c r="A40" s="6" t="s">
        <v>1</v>
      </c>
      <c r="B40" s="20" t="s">
        <v>185</v>
      </c>
      <c r="C40" s="7" t="s">
        <v>102</v>
      </c>
      <c r="D40" s="6" t="s">
        <v>103</v>
      </c>
      <c r="E40" s="15">
        <v>451935</v>
      </c>
      <c r="F40" s="31">
        <v>44344.583333333336</v>
      </c>
      <c r="G40" s="9"/>
    </row>
    <row r="41" spans="1:7" ht="34" x14ac:dyDescent="0.2">
      <c r="A41" s="6" t="s">
        <v>6</v>
      </c>
      <c r="B41" s="6" t="s">
        <v>4</v>
      </c>
      <c r="C41" s="7" t="s">
        <v>112</v>
      </c>
      <c r="D41" s="6" t="s">
        <v>113</v>
      </c>
      <c r="E41" s="15">
        <v>155525.5</v>
      </c>
      <c r="F41" s="31">
        <v>44347.583333333336</v>
      </c>
      <c r="G41" s="9"/>
    </row>
    <row r="42" spans="1:7" ht="51" x14ac:dyDescent="0.2">
      <c r="A42" s="6" t="s">
        <v>6</v>
      </c>
      <c r="B42" s="6" t="s">
        <v>4</v>
      </c>
      <c r="C42" s="7" t="s">
        <v>114</v>
      </c>
      <c r="D42" s="6" t="s">
        <v>115</v>
      </c>
      <c r="E42" s="15">
        <v>103036.9</v>
      </c>
      <c r="F42" s="31">
        <v>44347.583333333336</v>
      </c>
      <c r="G42" s="9"/>
    </row>
    <row r="43" spans="1:7" ht="17" x14ac:dyDescent="0.2">
      <c r="A43" s="6" t="s">
        <v>3</v>
      </c>
      <c r="B43" s="6" t="s">
        <v>0</v>
      </c>
      <c r="C43" s="7" t="s">
        <v>132</v>
      </c>
      <c r="D43" s="6" t="s">
        <v>133</v>
      </c>
      <c r="E43" s="15">
        <v>1787582.74</v>
      </c>
      <c r="F43" s="31">
        <v>44351.583333333336</v>
      </c>
      <c r="G43" s="9"/>
    </row>
    <row r="44" spans="1:7" ht="34" x14ac:dyDescent="0.2">
      <c r="A44" s="6" t="s">
        <v>3</v>
      </c>
      <c r="B44" s="6" t="s">
        <v>0</v>
      </c>
      <c r="C44" s="7" t="s">
        <v>116</v>
      </c>
      <c r="D44" s="6" t="s">
        <v>117</v>
      </c>
      <c r="E44" s="15">
        <v>351495</v>
      </c>
      <c r="F44" s="31">
        <v>44354.583333333336</v>
      </c>
      <c r="G44" s="9"/>
    </row>
    <row r="45" spans="1:7" ht="34" x14ac:dyDescent="0.2">
      <c r="A45" s="6" t="s">
        <v>3</v>
      </c>
      <c r="B45" s="6" t="s">
        <v>0</v>
      </c>
      <c r="C45" s="7" t="s">
        <v>120</v>
      </c>
      <c r="D45" s="6" t="s">
        <v>121</v>
      </c>
      <c r="E45" s="15">
        <v>243227</v>
      </c>
      <c r="F45" s="31">
        <v>44354.583333333336</v>
      </c>
      <c r="G45" s="9"/>
    </row>
    <row r="46" spans="1:7" ht="51" x14ac:dyDescent="0.2">
      <c r="A46" s="6" t="s">
        <v>3</v>
      </c>
      <c r="B46" s="6" t="s">
        <v>0</v>
      </c>
      <c r="C46" s="7" t="s">
        <v>122</v>
      </c>
      <c r="D46" s="6" t="s">
        <v>123</v>
      </c>
      <c r="E46" s="15">
        <v>513854</v>
      </c>
      <c r="F46" s="31">
        <v>44354.583333333336</v>
      </c>
      <c r="G46" s="9"/>
    </row>
    <row r="47" spans="1:7" ht="17" x14ac:dyDescent="0.2">
      <c r="A47" s="6" t="s">
        <v>1</v>
      </c>
      <c r="B47" s="6" t="s">
        <v>0</v>
      </c>
      <c r="C47" s="7" t="s">
        <v>124</v>
      </c>
      <c r="D47" s="6" t="s">
        <v>125</v>
      </c>
      <c r="E47" s="15">
        <v>408165.39</v>
      </c>
      <c r="F47" s="31">
        <v>44354.583333333336</v>
      </c>
      <c r="G47" s="9"/>
    </row>
    <row r="48" spans="1:7" ht="51" x14ac:dyDescent="0.2">
      <c r="A48" s="6" t="s">
        <v>3</v>
      </c>
      <c r="B48" s="6" t="s">
        <v>4</v>
      </c>
      <c r="C48" s="7" t="s">
        <v>98</v>
      </c>
      <c r="D48" s="6" t="s">
        <v>99</v>
      </c>
      <c r="E48" s="15">
        <v>16207.36</v>
      </c>
      <c r="F48" s="31">
        <v>44356.583333333336</v>
      </c>
      <c r="G48" s="9"/>
    </row>
    <row r="49" spans="1:7" ht="34" x14ac:dyDescent="0.2">
      <c r="A49" s="6" t="s">
        <v>3</v>
      </c>
      <c r="B49" s="6" t="s">
        <v>0</v>
      </c>
      <c r="C49" s="7" t="s">
        <v>110</v>
      </c>
      <c r="D49" s="6" t="s">
        <v>111</v>
      </c>
      <c r="E49" s="15">
        <v>332800</v>
      </c>
      <c r="F49" s="31">
        <v>44357.583333333336</v>
      </c>
      <c r="G49" s="9"/>
    </row>
    <row r="50" spans="1:7" ht="34" x14ac:dyDescent="0.2">
      <c r="A50" s="6" t="s">
        <v>178</v>
      </c>
      <c r="B50" s="6" t="s">
        <v>184</v>
      </c>
      <c r="C50" s="7" t="s">
        <v>82</v>
      </c>
      <c r="D50" s="6" t="s">
        <v>83</v>
      </c>
      <c r="E50" s="15">
        <v>36300</v>
      </c>
      <c r="F50" s="31">
        <v>44364.607638888891</v>
      </c>
      <c r="G50" s="9"/>
    </row>
    <row r="51" spans="1:7" ht="34" x14ac:dyDescent="0.2">
      <c r="A51" s="6" t="s">
        <v>1</v>
      </c>
      <c r="B51" s="6" t="s">
        <v>0</v>
      </c>
      <c r="C51" s="7" t="s">
        <v>96</v>
      </c>
      <c r="D51" s="6" t="s">
        <v>97</v>
      </c>
      <c r="E51" s="15">
        <v>41933.760000000002</v>
      </c>
      <c r="F51" s="31">
        <v>44365.583333333336</v>
      </c>
      <c r="G51" s="9"/>
    </row>
    <row r="52" spans="1:7" ht="34" x14ac:dyDescent="0.2">
      <c r="A52" s="6" t="s">
        <v>1</v>
      </c>
      <c r="B52" s="6" t="s">
        <v>4</v>
      </c>
      <c r="C52" s="7" t="s">
        <v>94</v>
      </c>
      <c r="D52" s="6" t="s">
        <v>95</v>
      </c>
      <c r="E52" s="15">
        <v>60475.8</v>
      </c>
      <c r="F52" s="31">
        <v>44368.583333333336</v>
      </c>
      <c r="G52" s="9"/>
    </row>
    <row r="53" spans="1:7" ht="34" x14ac:dyDescent="0.2">
      <c r="A53" s="6" t="s">
        <v>3</v>
      </c>
      <c r="B53" s="6" t="s">
        <v>184</v>
      </c>
      <c r="C53" s="7" t="s">
        <v>84</v>
      </c>
      <c r="D53" s="6" t="s">
        <v>85</v>
      </c>
      <c r="E53" s="15">
        <v>738769.6</v>
      </c>
      <c r="F53" s="31">
        <v>44370.583333333336</v>
      </c>
      <c r="G53" s="9"/>
    </row>
    <row r="54" spans="1:7" ht="36" x14ac:dyDescent="0.2">
      <c r="A54" s="6" t="s">
        <v>1</v>
      </c>
      <c r="B54" s="20" t="s">
        <v>185</v>
      </c>
      <c r="C54" s="7" t="s">
        <v>88</v>
      </c>
      <c r="D54" s="6" t="s">
        <v>89</v>
      </c>
      <c r="E54" s="15">
        <v>36239.5</v>
      </c>
      <c r="F54" s="31">
        <v>44371.583333333336</v>
      </c>
      <c r="G54" s="9"/>
    </row>
    <row r="55" spans="1:7" ht="51" x14ac:dyDescent="0.2">
      <c r="A55" s="6" t="s">
        <v>3</v>
      </c>
      <c r="B55" s="6" t="s">
        <v>4</v>
      </c>
      <c r="C55" s="7" t="s">
        <v>92</v>
      </c>
      <c r="D55" s="6" t="s">
        <v>93</v>
      </c>
      <c r="E55" s="15">
        <v>38720</v>
      </c>
      <c r="F55" s="31">
        <v>44375.583333333336</v>
      </c>
      <c r="G55" s="9"/>
    </row>
    <row r="56" spans="1:7" ht="68" x14ac:dyDescent="0.2">
      <c r="A56" s="6" t="s">
        <v>3</v>
      </c>
      <c r="B56" s="6" t="s">
        <v>0</v>
      </c>
      <c r="C56" s="7" t="s">
        <v>90</v>
      </c>
      <c r="D56" s="6" t="s">
        <v>91</v>
      </c>
      <c r="E56" s="15">
        <v>71207.87</v>
      </c>
      <c r="F56" s="31">
        <v>44377.583333333336</v>
      </c>
      <c r="G56" s="9"/>
    </row>
    <row r="57" spans="1:7" ht="51" x14ac:dyDescent="0.2">
      <c r="A57" s="6" t="s">
        <v>1</v>
      </c>
      <c r="B57" s="6" t="s">
        <v>4</v>
      </c>
      <c r="C57" s="7" t="s">
        <v>81</v>
      </c>
      <c r="D57" s="6" t="s">
        <v>7</v>
      </c>
      <c r="E57" s="15">
        <v>59290</v>
      </c>
      <c r="F57" s="31">
        <v>44379.583333333336</v>
      </c>
      <c r="G57" s="9"/>
    </row>
    <row r="58" spans="1:7" ht="34" x14ac:dyDescent="0.2">
      <c r="A58" s="6" t="s">
        <v>6</v>
      </c>
      <c r="B58" s="6" t="s">
        <v>0</v>
      </c>
      <c r="C58" s="7" t="s">
        <v>86</v>
      </c>
      <c r="D58" s="6" t="s">
        <v>87</v>
      </c>
      <c r="E58" s="15">
        <v>8910722.4399999995</v>
      </c>
      <c r="F58" s="31">
        <v>44390.666666666664</v>
      </c>
      <c r="G58" s="9"/>
    </row>
    <row r="59" spans="1:7" ht="51" x14ac:dyDescent="0.2">
      <c r="A59" s="6" t="s">
        <v>3</v>
      </c>
      <c r="B59" s="6" t="s">
        <v>184</v>
      </c>
      <c r="C59" s="7" t="s">
        <v>63</v>
      </c>
      <c r="D59" s="6" t="s">
        <v>64</v>
      </c>
      <c r="E59" s="15">
        <v>11313.5</v>
      </c>
      <c r="F59" s="31">
        <v>44393.583333333336</v>
      </c>
      <c r="G59" s="9"/>
    </row>
    <row r="60" spans="1:7" ht="34" x14ac:dyDescent="0.2">
      <c r="A60" s="6" t="s">
        <v>1</v>
      </c>
      <c r="B60" s="6" t="s">
        <v>4</v>
      </c>
      <c r="C60" s="7" t="s">
        <v>77</v>
      </c>
      <c r="D60" s="6" t="s">
        <v>78</v>
      </c>
      <c r="E60" s="15">
        <v>59845.87</v>
      </c>
      <c r="F60" s="31">
        <v>44399.583333333336</v>
      </c>
      <c r="G60" s="9"/>
    </row>
    <row r="61" spans="1:7" ht="102" x14ac:dyDescent="0.2">
      <c r="A61" s="6" t="s">
        <v>3</v>
      </c>
      <c r="B61" s="6" t="s">
        <v>4</v>
      </c>
      <c r="C61" s="7" t="s">
        <v>75</v>
      </c>
      <c r="D61" s="6" t="s">
        <v>76</v>
      </c>
      <c r="E61" s="15">
        <v>600</v>
      </c>
      <c r="F61" s="31">
        <v>44403.583333333336</v>
      </c>
      <c r="G61" s="9"/>
    </row>
    <row r="62" spans="1:7" ht="68" x14ac:dyDescent="0.2">
      <c r="A62" s="6" t="s">
        <v>1</v>
      </c>
      <c r="B62" s="6" t="s">
        <v>4</v>
      </c>
      <c r="C62" s="7" t="s">
        <v>69</v>
      </c>
      <c r="D62" s="6" t="s">
        <v>70</v>
      </c>
      <c r="E62" s="15">
        <v>46212.32</v>
      </c>
      <c r="F62" s="31">
        <v>44406.583333333336</v>
      </c>
      <c r="G62" s="9"/>
    </row>
    <row r="63" spans="1:7" ht="17" x14ac:dyDescent="0.2">
      <c r="A63" s="6" t="s">
        <v>1</v>
      </c>
      <c r="B63" s="6" t="s">
        <v>0</v>
      </c>
      <c r="C63" s="7" t="s">
        <v>73</v>
      </c>
      <c r="D63" s="6" t="s">
        <v>74</v>
      </c>
      <c r="E63" s="15">
        <v>258819</v>
      </c>
      <c r="F63" s="31">
        <v>44406.583333333336</v>
      </c>
      <c r="G63" s="9"/>
    </row>
    <row r="64" spans="1:7" ht="34" x14ac:dyDescent="0.2">
      <c r="A64" s="6" t="s">
        <v>3</v>
      </c>
      <c r="B64" s="6" t="s">
        <v>4</v>
      </c>
      <c r="C64" s="7" t="s">
        <v>71</v>
      </c>
      <c r="D64" s="6" t="s">
        <v>72</v>
      </c>
      <c r="E64" s="15">
        <v>42000</v>
      </c>
      <c r="F64" s="31">
        <v>44407.5</v>
      </c>
      <c r="G64" s="9"/>
    </row>
    <row r="65" spans="1:7" ht="51" x14ac:dyDescent="0.2">
      <c r="A65" s="6" t="s">
        <v>1</v>
      </c>
      <c r="B65" s="6" t="s">
        <v>184</v>
      </c>
      <c r="C65" s="7" t="s">
        <v>67</v>
      </c>
      <c r="D65" s="6" t="s">
        <v>68</v>
      </c>
      <c r="E65" s="15">
        <v>4450.38</v>
      </c>
      <c r="F65" s="31">
        <v>44407.583333333336</v>
      </c>
      <c r="G65" s="9"/>
    </row>
    <row r="66" spans="1:7" ht="51" x14ac:dyDescent="0.2">
      <c r="A66" s="6" t="s">
        <v>3</v>
      </c>
      <c r="B66" s="6" t="s">
        <v>4</v>
      </c>
      <c r="C66" s="7" t="s">
        <v>59</v>
      </c>
      <c r="D66" s="6" t="s">
        <v>60</v>
      </c>
      <c r="E66" s="15">
        <v>70013.289999999994</v>
      </c>
      <c r="F66" s="31">
        <v>44410.583333333336</v>
      </c>
      <c r="G66" s="9"/>
    </row>
    <row r="67" spans="1:7" ht="51" x14ac:dyDescent="0.2">
      <c r="A67" s="6" t="s">
        <v>3</v>
      </c>
      <c r="B67" s="6" t="s">
        <v>4</v>
      </c>
      <c r="C67" s="7" t="s">
        <v>61</v>
      </c>
      <c r="D67" s="6" t="s">
        <v>62</v>
      </c>
      <c r="E67" s="15">
        <v>7238.37</v>
      </c>
      <c r="F67" s="31">
        <v>44410.583333333336</v>
      </c>
      <c r="G67" s="9"/>
    </row>
    <row r="68" spans="1:7" ht="51" x14ac:dyDescent="0.2">
      <c r="A68" s="6" t="s">
        <v>6</v>
      </c>
      <c r="B68" s="6" t="s">
        <v>4</v>
      </c>
      <c r="C68" s="7" t="s">
        <v>46</v>
      </c>
      <c r="D68" s="6" t="s">
        <v>47</v>
      </c>
      <c r="E68" s="15">
        <v>1528448.53</v>
      </c>
      <c r="F68" s="31">
        <v>44447.416666666664</v>
      </c>
      <c r="G68" s="9"/>
    </row>
    <row r="69" spans="1:7" ht="85" x14ac:dyDescent="0.2">
      <c r="A69" s="6" t="s">
        <v>3</v>
      </c>
      <c r="B69" s="6" t="s">
        <v>0</v>
      </c>
      <c r="C69" s="7" t="s">
        <v>51</v>
      </c>
      <c r="D69" s="6" t="s">
        <v>52</v>
      </c>
      <c r="E69" s="15">
        <v>85643.8</v>
      </c>
      <c r="F69" s="31">
        <v>44447.5</v>
      </c>
      <c r="G69" s="9"/>
    </row>
    <row r="70" spans="1:7" ht="51" x14ac:dyDescent="0.2">
      <c r="A70" s="6" t="s">
        <v>3</v>
      </c>
      <c r="B70" s="6" t="s">
        <v>0</v>
      </c>
      <c r="C70" s="7" t="s">
        <v>53</v>
      </c>
      <c r="D70" s="6" t="s">
        <v>54</v>
      </c>
      <c r="E70" s="15">
        <v>41120.639999999999</v>
      </c>
      <c r="F70" s="31">
        <v>44447.5</v>
      </c>
      <c r="G70" s="9"/>
    </row>
    <row r="71" spans="1:7" ht="34" x14ac:dyDescent="0.2">
      <c r="A71" s="6" t="s">
        <v>1</v>
      </c>
      <c r="B71" s="6" t="s">
        <v>0</v>
      </c>
      <c r="C71" s="7" t="s">
        <v>65</v>
      </c>
      <c r="D71" s="6" t="s">
        <v>66</v>
      </c>
      <c r="E71" s="15">
        <v>285300</v>
      </c>
      <c r="F71" s="31">
        <v>44449.583333333336</v>
      </c>
      <c r="G71" s="9"/>
    </row>
    <row r="72" spans="1:7" ht="17" x14ac:dyDescent="0.2">
      <c r="A72" s="6" t="s">
        <v>3</v>
      </c>
      <c r="B72" s="6" t="s">
        <v>0</v>
      </c>
      <c r="C72" s="7" t="s">
        <v>48</v>
      </c>
      <c r="D72" s="6" t="s">
        <v>49</v>
      </c>
      <c r="E72" s="15">
        <v>436224.59</v>
      </c>
      <c r="F72" s="31">
        <v>44452.583333333336</v>
      </c>
      <c r="G72" s="9"/>
    </row>
    <row r="73" spans="1:7" ht="34" x14ac:dyDescent="0.2">
      <c r="A73" s="6" t="s">
        <v>6</v>
      </c>
      <c r="B73" s="6" t="s">
        <v>4</v>
      </c>
      <c r="C73" s="7" t="s">
        <v>55</v>
      </c>
      <c r="D73" s="6" t="s">
        <v>56</v>
      </c>
      <c r="E73" s="15">
        <v>1503895.45</v>
      </c>
      <c r="F73" s="31">
        <v>44452.583333333336</v>
      </c>
      <c r="G73" s="9"/>
    </row>
    <row r="74" spans="1:7" ht="17" x14ac:dyDescent="0.2">
      <c r="A74" s="6" t="s">
        <v>1</v>
      </c>
      <c r="B74" s="6" t="s">
        <v>0</v>
      </c>
      <c r="C74" s="7" t="s">
        <v>79</v>
      </c>
      <c r="D74" s="6" t="s">
        <v>80</v>
      </c>
      <c r="E74" s="15">
        <v>133100</v>
      </c>
      <c r="F74" s="31">
        <v>44452.583333333336</v>
      </c>
      <c r="G74" s="9"/>
    </row>
    <row r="75" spans="1:7" ht="34" x14ac:dyDescent="0.2">
      <c r="A75" s="6" t="s">
        <v>1</v>
      </c>
      <c r="B75" s="6" t="s">
        <v>4</v>
      </c>
      <c r="C75" s="7" t="s">
        <v>50</v>
      </c>
      <c r="D75" s="6" t="s">
        <v>10</v>
      </c>
      <c r="E75" s="15">
        <v>36398.69</v>
      </c>
      <c r="F75" s="31">
        <v>44454.583333333336</v>
      </c>
      <c r="G75" s="9"/>
    </row>
    <row r="76" spans="1:7" ht="51" x14ac:dyDescent="0.2">
      <c r="A76" s="6" t="s">
        <v>6</v>
      </c>
      <c r="B76" s="6" t="s">
        <v>4</v>
      </c>
      <c r="C76" s="7" t="s">
        <v>57</v>
      </c>
      <c r="D76" s="6" t="s">
        <v>58</v>
      </c>
      <c r="E76" s="15">
        <v>364613.97</v>
      </c>
      <c r="F76" s="31">
        <v>44456.583333333336</v>
      </c>
      <c r="G76" s="9"/>
    </row>
    <row r="77" spans="1:7" ht="34" x14ac:dyDescent="0.2">
      <c r="A77" s="6" t="s">
        <v>3</v>
      </c>
      <c r="B77" s="6" t="s">
        <v>4</v>
      </c>
      <c r="C77" s="7" t="s">
        <v>42</v>
      </c>
      <c r="D77" s="6" t="s">
        <v>43</v>
      </c>
      <c r="E77" s="15">
        <v>51174.46</v>
      </c>
      <c r="F77" s="31">
        <v>44468.583333333336</v>
      </c>
      <c r="G77" s="9"/>
    </row>
    <row r="78" spans="1:7" ht="34" x14ac:dyDescent="0.2">
      <c r="A78" s="6" t="s">
        <v>3</v>
      </c>
      <c r="B78" s="6" t="s">
        <v>4</v>
      </c>
      <c r="C78" s="7" t="s">
        <v>44</v>
      </c>
      <c r="D78" s="6" t="s">
        <v>45</v>
      </c>
      <c r="E78" s="15">
        <v>58700.58</v>
      </c>
      <c r="F78" s="31">
        <v>44468.583333333336</v>
      </c>
      <c r="G78" s="9"/>
    </row>
    <row r="79" spans="1:7" ht="34" x14ac:dyDescent="0.2">
      <c r="A79" s="6" t="s">
        <v>1</v>
      </c>
      <c r="B79" s="6" t="s">
        <v>4</v>
      </c>
      <c r="C79" s="7" t="s">
        <v>40</v>
      </c>
      <c r="D79" s="6" t="s">
        <v>41</v>
      </c>
      <c r="E79" s="15">
        <v>69129.509999999995</v>
      </c>
      <c r="F79" s="31">
        <v>44487.583333333336</v>
      </c>
      <c r="G79" s="9"/>
    </row>
    <row r="80" spans="1:7" ht="34" x14ac:dyDescent="0.2">
      <c r="A80" s="6" t="s">
        <v>6</v>
      </c>
      <c r="B80" s="6" t="s">
        <v>4</v>
      </c>
      <c r="C80" s="7" t="s">
        <v>38</v>
      </c>
      <c r="D80" s="6" t="s">
        <v>39</v>
      </c>
      <c r="E80" s="15">
        <v>166752.17000000001</v>
      </c>
      <c r="F80" s="31">
        <v>44503.583333333336</v>
      </c>
      <c r="G80" s="9"/>
    </row>
    <row r="81" spans="1:7" ht="34" x14ac:dyDescent="0.2">
      <c r="A81" s="6" t="s">
        <v>1</v>
      </c>
      <c r="B81" s="6" t="s">
        <v>0</v>
      </c>
      <c r="C81" s="7" t="s">
        <v>189</v>
      </c>
      <c r="D81" s="6" t="s">
        <v>190</v>
      </c>
      <c r="E81" s="15">
        <v>25410</v>
      </c>
      <c r="F81" s="31">
        <v>44503.583333333336</v>
      </c>
      <c r="G81" s="15" t="s">
        <v>196</v>
      </c>
    </row>
    <row r="82" spans="1:7" ht="68" x14ac:dyDescent="0.2">
      <c r="A82" s="6" t="s">
        <v>1</v>
      </c>
      <c r="B82" s="6" t="s">
        <v>0</v>
      </c>
      <c r="C82" s="7" t="s">
        <v>197</v>
      </c>
      <c r="D82" s="6" t="s">
        <v>198</v>
      </c>
      <c r="E82" s="15">
        <v>377338.5</v>
      </c>
      <c r="F82" s="31">
        <v>44508.583333333336</v>
      </c>
      <c r="G82" s="15" t="s">
        <v>200</v>
      </c>
    </row>
    <row r="83" spans="1:7" ht="34" x14ac:dyDescent="0.2">
      <c r="A83" s="6" t="s">
        <v>1</v>
      </c>
      <c r="B83" s="6" t="s">
        <v>184</v>
      </c>
      <c r="C83" s="7" t="s">
        <v>34</v>
      </c>
      <c r="D83" s="6" t="s">
        <v>35</v>
      </c>
      <c r="E83" s="15">
        <v>23500</v>
      </c>
      <c r="F83" s="31">
        <v>44529.583333333336</v>
      </c>
      <c r="G83" s="9"/>
    </row>
    <row r="84" spans="1:7" ht="68" x14ac:dyDescent="0.2">
      <c r="A84" s="6" t="s">
        <v>3</v>
      </c>
      <c r="B84" s="6" t="s">
        <v>4</v>
      </c>
      <c r="C84" s="7" t="s">
        <v>32</v>
      </c>
      <c r="D84" s="6" t="s">
        <v>33</v>
      </c>
      <c r="E84" s="15">
        <v>1735.27</v>
      </c>
      <c r="F84" s="31">
        <v>44533.583333333336</v>
      </c>
      <c r="G84" s="9"/>
    </row>
    <row r="85" spans="1:7" ht="51" x14ac:dyDescent="0.2">
      <c r="A85" s="6" t="s">
        <v>3</v>
      </c>
      <c r="B85" s="6" t="s">
        <v>4</v>
      </c>
      <c r="C85" s="7" t="s">
        <v>30</v>
      </c>
      <c r="D85" s="6" t="s">
        <v>31</v>
      </c>
      <c r="E85" s="15">
        <v>14955.07</v>
      </c>
      <c r="F85" s="31">
        <v>44539.583333333336</v>
      </c>
      <c r="G85" s="9"/>
    </row>
    <row r="86" spans="1:7" ht="51" x14ac:dyDescent="0.2">
      <c r="A86" s="6" t="s">
        <v>3</v>
      </c>
      <c r="B86" s="6" t="s">
        <v>0</v>
      </c>
      <c r="C86" s="7" t="s">
        <v>36</v>
      </c>
      <c r="D86" s="6" t="s">
        <v>37</v>
      </c>
      <c r="E86" s="15">
        <v>108498.16</v>
      </c>
      <c r="F86" s="31">
        <v>44550.583333333336</v>
      </c>
      <c r="G86" s="9"/>
    </row>
    <row r="87" spans="1:7" ht="34" x14ac:dyDescent="0.2">
      <c r="A87" s="6" t="s">
        <v>1</v>
      </c>
      <c r="B87" s="6" t="s">
        <v>184</v>
      </c>
      <c r="C87" s="7" t="s">
        <v>27</v>
      </c>
      <c r="D87" s="6" t="s">
        <v>28</v>
      </c>
      <c r="E87" s="15">
        <v>304065.5</v>
      </c>
      <c r="F87" s="31">
        <v>44552.583333333336</v>
      </c>
      <c r="G87" s="9"/>
    </row>
    <row r="88" spans="1:7" ht="34" x14ac:dyDescent="0.2">
      <c r="A88" s="6" t="s">
        <v>3</v>
      </c>
      <c r="B88" s="6" t="s">
        <v>4</v>
      </c>
      <c r="C88" s="7" t="s">
        <v>29</v>
      </c>
      <c r="D88" s="6" t="s">
        <v>11</v>
      </c>
      <c r="E88" s="15">
        <v>21285</v>
      </c>
      <c r="F88" s="31">
        <v>44553.583333333336</v>
      </c>
      <c r="G88" s="9"/>
    </row>
  </sheetData>
  <sortState xmlns:xlrd2="http://schemas.microsoft.com/office/spreadsheetml/2017/richdata2" ref="A2:G88">
    <sortCondition ref="F2:F88"/>
  </sortState>
  <hyperlinks>
    <hyperlink ref="C87" r:id="rId1" tooltip="Consultar Expediente 2021/064.SUM.NGSP.UC" display="https://licitacion.uah.es/licitacion/fichaExpte.do?idExpediente=2728" xr:uid="{2C7560DA-00BC-5E46-9092-5B6B21941CD3}"/>
    <hyperlink ref="C88" r:id="rId2" tooltip="Consultar Expediente 2021/081.SER.ABRSA.MC" display="https://licitacion.uah.es/licitacion/fichaExpte.do?idExpediente=2729" xr:uid="{BF7F9764-38EE-ED42-B1A1-D7AC97DC13C2}"/>
    <hyperlink ref="C85" r:id="rId3" tooltip="Consultar Expediente 2021/075.SER.ABRSA.MC" display="https://licitacion.uah.es/licitacion/fichaExpte.do?idExpediente=2723" xr:uid="{EB8A8D45-02E6-7843-B4D3-24E4DCFAA3CF}"/>
    <hyperlink ref="C84" r:id="rId4" tooltip="Consultar Expediente 2021/076.SER.ABRSA.MC" display="https://licitacion.uah.es/licitacion/fichaExpte.do?idExpediente=2725" xr:uid="{10CF5FF4-D2AC-7E40-94BD-811C1F9A2B43}"/>
    <hyperlink ref="C83" r:id="rId5" tooltip="Consultar Expediente 2021/074.SUM.NGSP.UC" display="https://licitacion.uah.es/licitacion/fichaExpte.do?idExpediente=2726" xr:uid="{FB2E106A-1C54-2A4B-B57D-31F9EFBD69B0}"/>
    <hyperlink ref="C86" r:id="rId6" tooltip="Consultar Expediente 2021/073.SER.ABR.MC" display="https://licitacion.uah.es/licitacion/fichaExpte.do?idExpediente=2724" xr:uid="{6EBE0B52-8632-5846-A991-AD71506EB1AD}"/>
    <hyperlink ref="C80" r:id="rId7" tooltip="Consultar Expediente 2021/070.OBR.ABRS.MC" display="https://licitacion.uah.es/licitacion/fichaExpte.do?idExpediente=2711" xr:uid="{997F7CDD-DB32-4043-9453-3E857C08C90D}"/>
    <hyperlink ref="C79" r:id="rId8" tooltip="Consultar Expediente 2021/071.SUM.ABRSA.MC" display="https://licitacion.uah.es/licitacion/fichaExpte.do?idExpediente=2705" xr:uid="{96AC111D-A8BD-4F4C-9DFA-D95F09B15EF2}"/>
    <hyperlink ref="C77" r:id="rId9" tooltip="Consultar Expediente 2021/068.SER.ABRSA.MC" display="https://licitacion.uah.es/licitacion/fichaExpte.do?idExpediente=2685" xr:uid="{BDAE41A9-9B72-F940-90D2-DECC685C6BFF}"/>
    <hyperlink ref="C78" r:id="rId10" tooltip="Consultar Expediente 2021/069.SER.ABRSA.MC" display="https://licitacion.uah.es/licitacion/fichaExpte.do?idExpediente=2686" xr:uid="{66209FDA-DF29-1343-8391-2B29BE6AF53F}"/>
    <hyperlink ref="C68" r:id="rId11" tooltip="Consultar Expediente 2021/066.OBR.ABRS.MC" display="https://licitacion.uah.es/licitacion/fichaExpte.do?idExpediente=2597" xr:uid="{F6B05B33-AB75-ED48-85E8-8DC617521B07}"/>
    <hyperlink ref="C72" r:id="rId12" tooltip="Consultar Expediente 2021/067.SER.ABR.MC." display="https://licitacion.uah.es/licitacion/fichaExpte.do?idExpediente=2588" xr:uid="{F126E2D1-B9C1-0247-9710-5CF70705E8D8}"/>
    <hyperlink ref="C75" r:id="rId13" tooltip="Consultar Expediente 2021/059.SUM.ABRSA.M" display="https://licitacion.uah.es/licitacion/fichaExpte.do?idExpediente=2514" xr:uid="{81C82D9A-A13F-6840-82EE-B4E7EB4A6C8D}"/>
    <hyperlink ref="C69" r:id="rId14" tooltip="Consultar Expediente 2021/052.SER.ABR.MC" display="https://licitacion.uah.es/licitacion/fichaExpte.do?idExpediente=2546" xr:uid="{BABECEBA-BF7A-B54E-BFBA-7B684D24E8C8}"/>
    <hyperlink ref="C70" r:id="rId15" tooltip="Consultar Expediente 2021/065.SER.ABR.MC" display="https://licitacion.uah.es/licitacion/fichaExpte.do?idExpediente=2545" xr:uid="{F94F3756-716D-6248-8CC5-80BE96C4F4B1}"/>
    <hyperlink ref="C73" r:id="rId16" tooltip="Consultar Expediente 2021/060.OBR.ABRS.MC" display="https://licitacion.uah.es/licitacion/fichaExpte.do?idExpediente=2538" xr:uid="{5266588A-B6A7-E041-8653-1E7EA24DBF2F}"/>
    <hyperlink ref="C76" r:id="rId17" tooltip="Consultar Expediente 2021/062.OBR.ABRS.MC" display="https://licitacion.uah.es/licitacion/fichaExpte.do?idExpediente=2537" xr:uid="{FD2278FD-D394-D94F-9C49-B89739FD76F7}"/>
    <hyperlink ref="C66" r:id="rId18" tooltip="Consultar Expediente 2021/063.SER.ABRSA.MC" display="https://licitacion.uah.es/licitacion/fichaExpte.do?idExpediente=2522" xr:uid="{B65147B2-4737-4B4F-BC0A-4A8E9BF2DA4B}"/>
    <hyperlink ref="C67" r:id="rId19" tooltip="Consultar Expediente 2021/061.SER.ABRSA.M" display="https://licitacion.uah.es/licitacion/fichaExpte.do?idExpediente=2521" xr:uid="{4D6BEDDD-2D4C-FD4F-91C7-65BEABD77A4E}"/>
    <hyperlink ref="C59" r:id="rId20" tooltip="Consultar Expediente 2021/053.SER.NGSP.UC" display="https://licitacion.uah.es/licitacion/fichaExpte.do?idExpediente=2496" xr:uid="{A827E4E9-B831-974C-93B0-70824450B2EC}"/>
    <hyperlink ref="C71" r:id="rId21" tooltip="Consultar Expediente 2021/012.SUM.ABR.MC" display="https://licitacion.uah.es/licitacion/fichaExpte.do?idExpediente=2519" xr:uid="{414235BB-680B-4243-BA06-8781421918D5}"/>
    <hyperlink ref="C65" r:id="rId22" tooltip="Consultar Expediente 2021/054.SUM.NGSP.UC" display="https://licitacion.uah.es/licitacion/fichaExpte.do?idExpediente=2515" xr:uid="{0422593A-7ABB-5E49-B166-0D573F6D835E}"/>
    <hyperlink ref="C62" r:id="rId23" tooltip="Consultar Expediente 2021/057.SUM.ABRSA.MC" display="https://licitacion.uah.es/licitacion/fichaExpte.do?idExpediente=2518" xr:uid="{195F7D6F-C1E7-274E-B4D2-0C5CD8C06DC0}"/>
    <hyperlink ref="C64" r:id="rId24" tooltip="Consultar Expediente 2021/056.PRI.SER.ABRS.MC" display="https://licitacion.uah.es/licitacion/fichaExpte.do?idExpediente=2513" xr:uid="{5BC63FCB-6111-6040-B27D-BD47E9655EB0}"/>
    <hyperlink ref="C63" r:id="rId25" tooltip="Consultar Expediente 2021/058.SUM.ABR.MC" display="https://licitacion.uah.es/licitacion/fichaExpte.do?idExpediente=2508" xr:uid="{F5AD39CE-590A-EF45-B3FE-5B1CCAA85AE0}"/>
    <hyperlink ref="C61" r:id="rId26" tooltip="Consultar Expediente 2021/043.SER.ABRSA.MC" display="https://licitacion.uah.es/licitacion/fichaExpte.do?idExpediente=2363" xr:uid="{ED05CE12-5E19-1A49-A71F-D5AE84C3AA31}"/>
    <hyperlink ref="C60" r:id="rId27" tooltip="Consultar Expediente 2021/055.SUM.ABRSA.MC" display="https://licitacion.uah.es/licitacion/fichaExpte.do?idExpediente=2495" xr:uid="{94229396-2FA3-A242-9513-915AED5C003C}"/>
    <hyperlink ref="C74" r:id="rId28" tooltip="Consultar Expediente 2021/006.SUM.ABR.MC" display="https://licitacion.uah.es/licitacion/fichaExpte.do?idExpediente=2488" xr:uid="{C2E543FF-5594-7043-8BDD-6330266FB30D}"/>
    <hyperlink ref="C57" r:id="rId29" tooltip="Consultar Expediente 2021/050.SUM.ABRSA.MC" display="https://licitacion.uah.es/licitacion/fichaExpte.do?idExpediente=2446" xr:uid="{D76B9751-9BF5-184F-8A64-74E7061D766C}"/>
    <hyperlink ref="C50" r:id="rId30" tooltip="Consultar Expediente 2021/049.PRI.NGSP.UC" display="https://licitacion.uah.es/licitacion/fichaExpte.do?idExpediente=2431" xr:uid="{B26D56F8-E7E2-5749-8971-E17A3F492E47}"/>
    <hyperlink ref="C53" r:id="rId31" tooltip="Consultar Expediente 2021/047.SER.NGSP.UC" display="https://licitacion.uah.es/licitacion/fichaExpte.do?idExpediente=2434" xr:uid="{F689C172-F84F-7A48-998E-CA63E57A7360}"/>
    <hyperlink ref="C58" r:id="rId32" tooltip="Consultar Expediente 2021/044.OBR.ABR.MC" display="https://licitacion.uah.es/licitacion/fichaExpte.do?idExpediente=2428" xr:uid="{997DAA3A-3BD4-3C42-AFE0-68B947DD394B}"/>
    <hyperlink ref="C54" r:id="rId33" tooltip="Consultar Expediente 2021/018.AM.BASADO5" display="https://licitacion.uah.es/licitacion/fichaExpte.do?idExpediente=2418" xr:uid="{1A548956-465A-724B-AC39-3392DDBB42FF}"/>
    <hyperlink ref="C56" r:id="rId34" tooltip="Consultar Expediente 2021/038.SER.ABR.MC" display="https://licitacion.uah.es/licitacion/fichaExpte.do?idExpediente=2427" xr:uid="{1222C322-8DCC-7141-A061-D7FA5BFF4FE2}"/>
    <hyperlink ref="C55" r:id="rId35" tooltip="Consultar Expediente 2021/046.SER.ABRSA.MC" display="https://licitacion.uah.es/licitacion/fichaExpte.do?idExpediente=2425" xr:uid="{188A35E4-5917-C740-AADC-EB4C6D78FF62}"/>
    <hyperlink ref="C52" r:id="rId36" tooltip="Consultar Expediente 2021/048.SUM.ABRSA.M" display="https://licitacion.uah.es/licitacion/fichaExpte.do?idExpediente=2421" xr:uid="{BFBF0193-B20A-D84F-8CA4-8148B0A68D77}"/>
    <hyperlink ref="C51" r:id="rId37" tooltip="Consultar Expediente 2021/034.SUM.ABR.MC" display="https://licitacion.uah.es/licitacion/fichaExpte.do?idExpediente=2415" xr:uid="{C394B5FB-01EB-DD40-AAC8-9C6B27F9EFE5}"/>
    <hyperlink ref="C48" r:id="rId38" tooltip="Consultar Expediente 2021/045.SER.ABRSA.MC" display="https://licitacion.uah.es/licitacion/fichaExpte.do?idExpediente=2409" xr:uid="{BB96C7A9-EE97-D646-ACE7-B0C2B523C0A1}"/>
    <hyperlink ref="C39" r:id="rId39" tooltip="Consultar Expediente 2021/018.AM.BASADO4" display="https://licitacion.uah.es/licitacion/fichaExpte.do?idExpediente=2382" xr:uid="{A182C495-63B8-5F4D-88F4-369CC79CA322}"/>
    <hyperlink ref="C40" r:id="rId40" tooltip="Consultar Expediente 2021/018.AM BASADO3" display="https://licitacion.uah.es/licitacion/fichaExpte.do?idExpediente=2384" xr:uid="{508AD18F-AADC-9246-909B-518AB78F10AB}"/>
    <hyperlink ref="C36" r:id="rId41" tooltip="Consultar Expediente 2021/017.AM.BASADO1" display="https://licitacion.uah.es/licitacion/fichaExpte.do?idExpediente=2374" xr:uid="{0C5D4F0B-9081-3A46-88DA-2F3E99D669CC}"/>
    <hyperlink ref="C37" r:id="rId42" tooltip="Consultar Expediente 2021/018.AM.BASADO2" display="https://licitacion.uah.es/licitacion/fichaExpte.do?idExpediente=2376" xr:uid="{D03B618A-CE3D-DE4C-BA6D-157B945EB649}"/>
    <hyperlink ref="C38" r:id="rId43" tooltip="Consultar Expediente 2021/018.AM.BASADO1" display="https://licitacion.uah.es/licitacion/fichaExpte.do?idExpediente=2375" xr:uid="{0C073713-8FFB-C046-B1EF-C15192F9F974}"/>
    <hyperlink ref="C49" r:id="rId44" tooltip="Consultar Expediente 2021/033.PRI.SER.ABR.UC" display="https://licitacion.uah.es/licitacion/fichaExpte.do?idExpediente=2364" xr:uid="{668CDBF8-6EBA-1640-8D72-CD2A45CAF88F}"/>
    <hyperlink ref="C41" r:id="rId45" tooltip="Consultar Expediente 2021/036.OBR.ABRS.MC" display="https://licitacion.uah.es/licitacion/fichaExpte.do?idExpediente=2362" xr:uid="{BF107597-32B5-B345-A7FC-726D0799B5F5}"/>
    <hyperlink ref="C42" r:id="rId46" tooltip="Consultar Expediente 2021/037.OBR.ABRS.MC" display="https://licitacion.uah.es/licitacion/fichaExpte.do?idExpediente=2359" xr:uid="{9CA183BF-B0F9-0D44-BE2A-783492EB41AC}"/>
    <hyperlink ref="C44" r:id="rId47" tooltip="Consultar Expediente 2021/042.SER.ABR.MC" display="https://licitacion.uah.es/licitacion/fichaExpte.do?idExpediente=2356" xr:uid="{2923FAB5-3B4B-DD4D-AD5B-7629A4826A01}"/>
    <hyperlink ref="C35" r:id="rId48" tooltip="Consultar Expediente 2021/023.SER.ABR.MC" display="https://licitacion.uah.es/licitacion/fichaExpte.do?idExpediente=2357" xr:uid="{961FCB84-C2EE-FC4D-A570-740B28F6700B}"/>
    <hyperlink ref="C45" r:id="rId49" tooltip="Consultar Expediente 2021/040.SER.ABR.MC" display="https://licitacion.uah.es/licitacion/fichaExpte.do?idExpediente=2352" xr:uid="{18D3487F-4AC5-CB43-A7AF-58149A9A9DFE}"/>
    <hyperlink ref="C46" r:id="rId50" tooltip="Consultar Expediente 2021/041.SER.ABR.MC" display="https://licitacion.uah.es/licitacion/fichaExpte.do?idExpediente=2353" xr:uid="{34E3AD3D-CF6F-8F46-A595-A33549A57B37}"/>
    <hyperlink ref="C47" r:id="rId51" tooltip="Consultar Expediente 2021/039.SUM.ABR.MC" display="https://licitacion.uah.es/licitacion/fichaExpte.do?idExpediente=2351" xr:uid="{F43BED2B-A0F4-6C49-8EC2-800628072323}"/>
    <hyperlink ref="C33" r:id="rId52" tooltip="Consultar Expediente 2021/035.SER.ABRSA.MC" display="https://licitacion.uah.es/licitacion/fichaExpte.do?idExpediente=2346" xr:uid="{7AD47B00-32CC-7C4A-9AF5-1E6EAB9C01E7}"/>
    <hyperlink ref="C34" r:id="rId53" tooltip="Consultar Expediente 2021/024.SUM.ABR.MC" display="https://licitacion.uah.es/licitacion/fichaExpte.do?idExpediente=2345" xr:uid="{D5391522-BD3A-D14E-B64B-F1D04714FA08}"/>
    <hyperlink ref="C32" r:id="rId54" tooltip="Consultar Expediente 2021/013.SUM.ABR.MC" display="https://licitacion.uah.es/licitacion/fichaExpte.do?idExpediente=2335" xr:uid="{F9936277-4BE1-BB44-96CA-D672855EBFE3}"/>
    <hyperlink ref="C43" r:id="rId55" tooltip="Consultar Expediente 2021/022.SER.ABR.MC" display="https://licitacion.uah.es/licitacion/fichaExpte.do?idExpediente=2334" xr:uid="{207A4B1E-350E-1742-9EAB-BBB78D86D63E}"/>
    <hyperlink ref="C31" r:id="rId56" tooltip="Consultar Expediente 2021/014.SER.ABRSA.MC" display="https://licitacion.uah.es/licitacion/fichaExpte.do?idExpediente=2328" xr:uid="{D2AFF663-EFCF-C24F-BCA2-A680A0BF9BEC}"/>
    <hyperlink ref="C29" r:id="rId57" tooltip="Consultar Expediente 2021/032.SER.ABRSA.MC" display="https://licitacion.uah.es/licitacion/fichaExpte.do?idExpediente=2294" xr:uid="{C15413A3-E243-2548-AA45-C1AACD509E55}"/>
    <hyperlink ref="C26" r:id="rId58" tooltip="Consultar Expediente 2021/026.SER.ABR.MC" display="https://licitacion.uah.es/licitacion/fichaExpte.do?idExpediente=2293" xr:uid="{64BFB952-B3F9-A944-80D5-4FFEDECCCBCC}"/>
    <hyperlink ref="C30" r:id="rId59" tooltip="Consultar Expediente 2021/027.SER.ABR.MC." display="https://licitacion.uah.es/licitacion/fichaExpte.do?idExpediente=2285" xr:uid="{946D6A37-8FFB-1B48-AAFC-D3FB779CBBEF}"/>
    <hyperlink ref="C23" r:id="rId60" tooltip="Consultar Expediente 2021/029.SER.ABRSA.MC" display="https://licitacion.uah.es/licitacion/fichaExpte.do?idExpediente=2273" xr:uid="{356216FD-1B09-EA4F-80D4-5E58DDB3BFC7}"/>
    <hyperlink ref="C24" r:id="rId61" tooltip="Consultar Expediente 2021/031.SER.ABRSA.MC" display="https://licitacion.uah.es/licitacion/fichaExpte.do?idExpediente=2280" xr:uid="{6F6D46AA-79BA-B64D-8C46-8FFEA50CF91F}"/>
    <hyperlink ref="C27" r:id="rId62" tooltip="Consultar Expediente 2021/003.SER.ABR.MC" display="https://licitacion.uah.es/licitacion/fichaExpte.do?idExpediente=2274" xr:uid="{C92F97BC-47E0-B94B-BED3-27ECF759AC84}"/>
    <hyperlink ref="C22" r:id="rId63" tooltip="Consultar Expediente 2021/028.SUM.ABR.MC" display="https://licitacion.uah.es/licitacion/fichaExpte.do?idExpediente=2271" xr:uid="{68F5F69A-D0B7-474B-B810-14B030579F41}"/>
    <hyperlink ref="C20" r:id="rId64" tooltip="Consultar Expediente 2021/005.SER.ABR.MC" display="https://licitacion.uah.es/licitacion/fichaExpte.do?idExpediente=2236" xr:uid="{DED05345-7F4A-3448-8E05-69FF86E99AB0}"/>
    <hyperlink ref="C19" r:id="rId65" tooltip="Consultar Expediente 2021/015.SER.ABR.MC" display="https://licitacion.uah.es/licitacion/fichaExpte.do?idExpediente=2225" xr:uid="{970779BB-8AA4-0B4D-A61A-DB1661FF663C}"/>
    <hyperlink ref="C18" r:id="rId66" tooltip="Consultar Expediente 2021/025.SER.ABRSA.MC" display="https://licitacion.uah.es/licitacion/fichaExpte.do?idExpediente=2227" xr:uid="{B9E63329-EDB9-324D-9398-2DC382A99EFC}"/>
    <hyperlink ref="C21" r:id="rId67" tooltip="Consultar Expediente 2021/021.SER.ABR.MC" display="https://licitacion.uah.es/licitacion/fichaExpte.do?idExpediente=2226" xr:uid="{4F7AAC67-5386-A844-9BCF-7A547A44252B}"/>
    <hyperlink ref="C16" r:id="rId68" tooltip="Consultar Expediente 2021/016.SUM.ABRSA.MC" display="https://licitacion.uah.es/licitacion/fichaExpte.do?idExpediente=2224" xr:uid="{BC641699-1050-694A-B336-96E6AA015720}"/>
    <hyperlink ref="C17" r:id="rId69" tooltip="Consultar Expediente 2021/011.SER.ABRSA.UC" display="https://licitacion.uah.es/licitacion/fichaExpte.do?idExpediente=2223" xr:uid="{70F0FCB1-742A-5043-B18A-DD86AC772A4C}"/>
    <hyperlink ref="C14" r:id="rId70" tooltip="Consultar Expediente 2021/010.SER.ABRSA.MC" display="https://licitacion.uah.es/licitacion/fichaExpte.do?idExpediente=2216" xr:uid="{DE2DBFDD-2924-0140-8169-6C23A53226CB}"/>
    <hyperlink ref="C15" r:id="rId71" tooltip="Consultar Expediente 2021/007.OBR.ABRS.MC" display="https://licitacion.uah.es/licitacion/fichaExpte.do?idExpediente=2213" xr:uid="{8FE0071D-C303-9C46-B7DB-CA902E391487}"/>
    <hyperlink ref="C13" r:id="rId72" tooltip="Consultar Expediente 2021/009.SER.ABRSA.MC" display="https://licitacion.uah.es/licitacion/fichaExpte.do?idExpediente=2212" xr:uid="{AAA2A416-FE73-3D4E-8869-1CCA0E291B16}"/>
    <hyperlink ref="C12" r:id="rId73" tooltip="Consultar Expediente 2021/004.SER.ABRSA.MC" display="https://licitacion.uah.es/licitacion/fichaExpte.do?idExpediente=2210" xr:uid="{3B1CAA4D-9251-A74F-B8F6-31AE247ECB0F}"/>
    <hyperlink ref="C10" r:id="rId74" tooltip="Consultar Expediente 2020/007.PRI.SER.ABR.MC" display="https://licitacion.uah.es/licitacion/fichaExpte.do?idExpediente=2170" xr:uid="{3FCA4B6B-AE37-5C49-8052-8006F20FB660}"/>
    <hyperlink ref="C5" r:id="rId75" tooltip="Consultar Expediente 2021/001.SUM.ABRSA.MC" display="https://licitacion.uah.es/licitacion/fichaExpte.do?idExpediente=2187" xr:uid="{C8732A96-1E41-E24E-A10B-3D0E71F6141A}"/>
    <hyperlink ref="C8" r:id="rId76" tooltip="Consultar Expediente 2020/004.PRI.SER.ABR.MC" display="https://licitacion.uah.es/licitacion/fichaExpte.do?idExpediente=2134" xr:uid="{ECC4A93C-6850-9B4E-847B-EF299772E500}"/>
    <hyperlink ref="C6" r:id="rId77" tooltip="Consultar Expediente 2020/078.SUM.ABR.MC" display="https://licitacion.uah.es/licitacion/fichaExpte.do?idExpediente=2168" xr:uid="{4196AA10-8528-DE4B-9FCA-DC0D29CF635E}"/>
    <hyperlink ref="C7" r:id="rId78" tooltip="Consultar Expediente 2020/079.SER.ABR.MC" display="https://licitacion.uah.es/licitacion/fichaExpte.do?idExpediente=2171" xr:uid="{BB112C7B-D0FB-6049-9921-058819818F80}"/>
    <hyperlink ref="C2" r:id="rId79" tooltip="Consultar Expediente 2020/076.SUM.ABR.MC" display="https://licitacion.uah.es/licitacion/fichaExpte.do?idExpediente=2169" xr:uid="{48B21E94-743D-E644-BECC-BDA38752F614}"/>
    <hyperlink ref="C3" r:id="rId80" tooltip="Consultar Expediente 2020/075.SER.ABR.MC" display="https://licitacion.uah.es/licitacion/fichaExpte.do?idExpediente=2135" xr:uid="{C992B756-E909-8540-BC2E-6AB7F9285ECE}"/>
    <hyperlink ref="C4" r:id="rId81" tooltip="Consultar Expediente 2020/077.OBR.ABRS.MC" display="https://licitacion.uah.es/licitacion/fichaExpte.do?idExpediente=2136" xr:uid="{1C2DD343-0D44-AD4A-B900-C67050D42FFE}"/>
    <hyperlink ref="C81" r:id="rId82" tooltip="Consultar Expediente 2021/051.SUM.ABR.MC" display="https://licitacion.uah.es/licitacion/fichaExpte.do?idExpediente=2706" xr:uid="{362E0EAB-DBF9-3043-BB3E-3CBC77DD8A6F}"/>
    <hyperlink ref="C25" r:id="rId83" tooltip="Consultar Expediente 2021/030.SUM.ABRSA.MC" display="https://licitacion.uah.es/licitacion/fichaExpte.do?idExpediente=2279" xr:uid="{89084B29-ED63-FF4B-BE3B-72506F6C2FF6}"/>
    <hyperlink ref="C11" r:id="rId84" tooltip="Consultar Expediente 2021/008.SER.NGSP.MC" display="https://licitacion.uah.es/licitacion/fichaExpte.do?idExpediente=2211" xr:uid="{7B27370C-4DBF-3644-84F1-E433132C98DF}"/>
    <hyperlink ref="C9" r:id="rId85" tooltip="Consultar Expediente 2021/002.SER.ABRSA.MC" display="https://licitacion.uah.es/licitacion/fichaExpte.do?idExpediente=2197" xr:uid="{BA11D4DC-ADA0-EA48-8429-3396576B6B2F}"/>
    <hyperlink ref="C82" r:id="rId86" tooltip="Consultar Expediente 2021/072.SUM.ABR.MC" display="https://licitacion.uah.es/licitacion/fichaExpte.do?idExpediente=2707" xr:uid="{22A251D7-FF98-E043-8C2A-FA187CD12355}"/>
    <hyperlink ref="C28" r:id="rId87" tooltip="Consultar Expediente 2021/027.SER.ABR.MC" display="https://licitacion.uah.es/licitacion/fichaExpte.do?idExpediente=2275" xr:uid="{180A650D-935B-694B-A898-69A9ECE5FF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2021-Gráficos-Contratos</vt:lpstr>
      <vt:lpstr>2021-Todos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2022-04-05T15:23:46Z</dcterms:created>
  <dcterms:modified xsi:type="dcterms:W3CDTF">2022-05-04T15:46:36Z</dcterms:modified>
</cp:coreProperties>
</file>